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L197" s="1"/>
  <c r="J186"/>
  <c r="J197" s="1"/>
  <c r="I186"/>
  <c r="I197" s="1"/>
  <c r="H186"/>
  <c r="G186"/>
  <c r="G197" s="1"/>
  <c r="F186"/>
  <c r="L178"/>
  <c r="B178"/>
  <c r="A178"/>
  <c r="L177"/>
  <c r="J177"/>
  <c r="I177"/>
  <c r="H177"/>
  <c r="G177"/>
  <c r="F177"/>
  <c r="B168"/>
  <c r="A168"/>
  <c r="L167"/>
  <c r="J167"/>
  <c r="J178" s="1"/>
  <c r="I167"/>
  <c r="H167"/>
  <c r="H178" s="1"/>
  <c r="G167"/>
  <c r="G178" s="1"/>
  <c r="F167"/>
  <c r="B159"/>
  <c r="A159"/>
  <c r="L158"/>
  <c r="J158"/>
  <c r="I158"/>
  <c r="H158"/>
  <c r="G158"/>
  <c r="F158"/>
  <c r="B149"/>
  <c r="A149"/>
  <c r="L148"/>
  <c r="L159" s="1"/>
  <c r="J148"/>
  <c r="I148"/>
  <c r="I159" s="1"/>
  <c r="H148"/>
  <c r="H159" s="1"/>
  <c r="G148"/>
  <c r="G159" s="1"/>
  <c r="F148"/>
  <c r="F159" s="1"/>
  <c r="B139"/>
  <c r="A139"/>
  <c r="L138"/>
  <c r="J138"/>
  <c r="I138"/>
  <c r="H138"/>
  <c r="G138"/>
  <c r="F138"/>
  <c r="B129"/>
  <c r="A129"/>
  <c r="L128"/>
  <c r="L139" s="1"/>
  <c r="J128"/>
  <c r="J139" s="1"/>
  <c r="I128"/>
  <c r="I139" s="1"/>
  <c r="H128"/>
  <c r="G128"/>
  <c r="G139" s="1"/>
  <c r="F128"/>
  <c r="L120"/>
  <c r="B120"/>
  <c r="A120"/>
  <c r="L119"/>
  <c r="J119"/>
  <c r="I119"/>
  <c r="H119"/>
  <c r="G119"/>
  <c r="F119"/>
  <c r="B110"/>
  <c r="A110"/>
  <c r="L109"/>
  <c r="J109"/>
  <c r="J120" s="1"/>
  <c r="I109"/>
  <c r="I120" s="1"/>
  <c r="H109"/>
  <c r="H120" s="1"/>
  <c r="G109"/>
  <c r="G120" s="1"/>
  <c r="F109"/>
  <c r="B101"/>
  <c r="A101"/>
  <c r="L100"/>
  <c r="J100"/>
  <c r="I100"/>
  <c r="H100"/>
  <c r="G100"/>
  <c r="F100"/>
  <c r="B90"/>
  <c r="A90"/>
  <c r="L89"/>
  <c r="L101" s="1"/>
  <c r="J89"/>
  <c r="I89"/>
  <c r="I101" s="1"/>
  <c r="H89"/>
  <c r="G89"/>
  <c r="G101" s="1"/>
  <c r="F89"/>
  <c r="L8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L62" s="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L24"/>
  <c r="B24"/>
  <c r="A24"/>
  <c r="L23"/>
  <c r="J23"/>
  <c r="I23"/>
  <c r="H23"/>
  <c r="G23"/>
  <c r="F23"/>
  <c r="B14"/>
  <c r="A14"/>
  <c r="L13"/>
  <c r="J13"/>
  <c r="I13"/>
  <c r="I24" s="1"/>
  <c r="H13"/>
  <c r="G13"/>
  <c r="F13"/>
  <c r="F24" s="1"/>
  <c r="F197" l="1"/>
  <c r="H197"/>
  <c r="I178"/>
  <c r="F178"/>
  <c r="J159"/>
  <c r="F139"/>
  <c r="H139"/>
  <c r="F120"/>
  <c r="H101"/>
  <c r="F101"/>
  <c r="J101"/>
  <c r="I81"/>
  <c r="H81"/>
  <c r="G81"/>
  <c r="G198" s="1"/>
  <c r="J62"/>
  <c r="I62"/>
  <c r="F62"/>
  <c r="F43"/>
  <c r="J43"/>
  <c r="I43"/>
  <c r="J24"/>
  <c r="H24"/>
  <c r="G24"/>
  <c r="L198"/>
  <c r="J198" l="1"/>
  <c r="H198"/>
  <c r="I198"/>
  <c r="F198"/>
</calcChain>
</file>

<file path=xl/sharedStrings.xml><?xml version="1.0" encoding="utf-8"?>
<sst xmlns="http://schemas.openxmlformats.org/spreadsheetml/2006/main" count="412" uniqueCount="179">
  <si>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</si>
  <si>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</si>
  <si>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</si>
  <si>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</si>
  <si>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</si>
  <si>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</si>
  <si>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</si>
  <si>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</si>
  <si>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</si>
  <si>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</si>
  <si>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</si>
  <si>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</si>
  <si>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</si>
  <si>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</si>
  <si>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</si>
  <si>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</si>
  <si>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</si>
  <si>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</si>
  <si>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</si>
  <si>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</si>
  <si>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</si>
  <si>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</si>
  <si>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</si>
  <si>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</si>
  <si>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</si>
  <si>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</si>
  <si>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</si>
  <si>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</si>
  <si>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</si>
  <si>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</si>
  <si>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</si>
  <si>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</si>
  <si>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</si>
  <si>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</si>
  <si>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</si>
  <si>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</si>
  <si>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</si>
  <si>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</si>
  <si>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</si>
  <si>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с картофелем (запеченный)</t>
  </si>
  <si>
    <t>Салат из белокочанной капусты с морковью и м/р</t>
  </si>
  <si>
    <t>4/9</t>
  </si>
  <si>
    <t>262/96</t>
  </si>
  <si>
    <t>Какао на молоке</t>
  </si>
  <si>
    <t>642/96</t>
  </si>
  <si>
    <t>Батон</t>
  </si>
  <si>
    <t>пром</t>
  </si>
  <si>
    <t>Печенье овсяное</t>
  </si>
  <si>
    <t>Щи из свежей капусты с мясом и сметаной</t>
  </si>
  <si>
    <t>тк 120/96</t>
  </si>
  <si>
    <t>Индейка по строгановски</t>
  </si>
  <si>
    <t>ТТК-87</t>
  </si>
  <si>
    <t>Макароны отварные с маслом сливочным</t>
  </si>
  <si>
    <t>273/96</t>
  </si>
  <si>
    <t>Чай с сахаром</t>
  </si>
  <si>
    <t>628/96</t>
  </si>
  <si>
    <t>Хлеб пшеничный</t>
  </si>
  <si>
    <t>Хлеб чусовской</t>
  </si>
  <si>
    <t>Пудинг мз творога, запеченный со сгущенным молоком</t>
  </si>
  <si>
    <t>296/96</t>
  </si>
  <si>
    <t>напиток витаминный</t>
  </si>
  <si>
    <t>Шанежка наливная с яйцами</t>
  </si>
  <si>
    <t>693/96</t>
  </si>
  <si>
    <t>ТК</t>
  </si>
  <si>
    <t>ТТК</t>
  </si>
  <si>
    <t>Омлет запеченный с сыром</t>
  </si>
  <si>
    <t>285/96</t>
  </si>
  <si>
    <t>Шницель из мяса говядины</t>
  </si>
  <si>
    <t>382/96</t>
  </si>
  <si>
    <t>Капуста тушеная</t>
  </si>
  <si>
    <t>482/96</t>
  </si>
  <si>
    <t>Компот из смеси фруктов</t>
  </si>
  <si>
    <t>588/96</t>
  </si>
  <si>
    <t>Свежее яблоко</t>
  </si>
  <si>
    <t>Каша молочная вязкая с маслом сливочным</t>
  </si>
  <si>
    <t>257/96</t>
  </si>
  <si>
    <t>Пирожок печеный с капустой</t>
  </si>
  <si>
    <t>687/724/96</t>
  </si>
  <si>
    <t>Чай с молоком</t>
  </si>
  <si>
    <t>630/96</t>
  </si>
  <si>
    <t>Салат из моркови и изюма с маслом растительным</t>
  </si>
  <si>
    <t>Рассольник Ленинградский с мясом и сметаной</t>
  </si>
  <si>
    <t>20/1</t>
  </si>
  <si>
    <t>129/96</t>
  </si>
  <si>
    <t>Рыба запеченная под молочным соусом</t>
  </si>
  <si>
    <t>320/96</t>
  </si>
  <si>
    <t>Картофельное пюре с маслом сливочным</t>
  </si>
  <si>
    <t>472/96</t>
  </si>
  <si>
    <t>Напиток из шиповника</t>
  </si>
  <si>
    <t>Запеканка картофельная с овощами и маслом сливочным</t>
  </si>
  <si>
    <t>Булочка "Гребешок"</t>
  </si>
  <si>
    <t>Овощи порционно</t>
  </si>
  <si>
    <t>Плов из птицы</t>
  </si>
  <si>
    <t>449/96</t>
  </si>
  <si>
    <t>Сырники из творога</t>
  </si>
  <si>
    <t>ТТК6/5</t>
  </si>
  <si>
    <t>Напиток из вишни</t>
  </si>
  <si>
    <t>ТТК-41</t>
  </si>
  <si>
    <t>Банан</t>
  </si>
  <si>
    <t>Макаронник</t>
  </si>
  <si>
    <t>277/96</t>
  </si>
  <si>
    <t>Расстегай с мясом</t>
  </si>
  <si>
    <t>696/96</t>
  </si>
  <si>
    <t>Чай с сахором</t>
  </si>
  <si>
    <t>Фрукт свежий</t>
  </si>
  <si>
    <t xml:space="preserve">Суп -пюре из разных овощей </t>
  </si>
  <si>
    <t>167/96</t>
  </si>
  <si>
    <t>Гренки (сухарики)</t>
  </si>
  <si>
    <t>ТК36/2</t>
  </si>
  <si>
    <t>Поджарка из говядины</t>
  </si>
  <si>
    <t>376/96</t>
  </si>
  <si>
    <t>Каша гречневая рассыпчатая с маслом сливочным</t>
  </si>
  <si>
    <t>463/96</t>
  </si>
  <si>
    <t>Напиток из кураги</t>
  </si>
  <si>
    <t>651/96</t>
  </si>
  <si>
    <t>Омлет запеченный с картофелем</t>
  </si>
  <si>
    <t>ТТК4/6</t>
  </si>
  <si>
    <t>Салат из моркови с изюмом</t>
  </si>
  <si>
    <t>ТКК20/1</t>
  </si>
  <si>
    <t>Кофейный напиток</t>
  </si>
  <si>
    <t>ТТК17/10</t>
  </si>
  <si>
    <t>Кондитерские изделия</t>
  </si>
  <si>
    <t>Сыр порционно</t>
  </si>
  <si>
    <t>5/13</t>
  </si>
  <si>
    <t>Борщ с капустой и картофелем, мясом и сметаной</t>
  </si>
  <si>
    <t>110/96</t>
  </si>
  <si>
    <t>Колбаски витаминные</t>
  </si>
  <si>
    <t>64/03</t>
  </si>
  <si>
    <t>Рис с овощами</t>
  </si>
  <si>
    <t>Кисель Витошка</t>
  </si>
  <si>
    <t>591/96</t>
  </si>
  <si>
    <t>Каша молочная кукурузная с маслом сливочным</t>
  </si>
  <si>
    <t>25/96</t>
  </si>
  <si>
    <t>Булочка Российская</t>
  </si>
  <si>
    <t>9/12</t>
  </si>
  <si>
    <t>Салат из картофеля с огурцом соленым и луком</t>
  </si>
  <si>
    <t>35/1</t>
  </si>
  <si>
    <t>ТК16/8</t>
  </si>
  <si>
    <t>Рис припущенный с овощами</t>
  </si>
  <si>
    <t>ТК36/03</t>
  </si>
  <si>
    <t>Компот из кураги и изюма</t>
  </si>
  <si>
    <t>Омлет натуральный с маслом сливочным</t>
  </si>
  <si>
    <t>284/96</t>
  </si>
  <si>
    <t>Суфле Рыбка</t>
  </si>
  <si>
    <t>ТК43/03</t>
  </si>
  <si>
    <t>Картофель отварной с маслом сливочным</t>
  </si>
  <si>
    <t>ТК1/3</t>
  </si>
  <si>
    <t>ТК20/10</t>
  </si>
  <si>
    <t>Фрукт свежий яблоко</t>
  </si>
  <si>
    <t>Запеканка из творога с рисом с молоком сгущенным</t>
  </si>
  <si>
    <t>14/5</t>
  </si>
  <si>
    <t>масло сливочное порционно</t>
  </si>
  <si>
    <t>Суп картофельный с рыбой</t>
  </si>
  <si>
    <t>ТК/20/2</t>
  </si>
  <si>
    <t>Гуляш из мяса говядины</t>
  </si>
  <si>
    <t>401/96</t>
  </si>
  <si>
    <t>Макароны отварные с сливочным маслом</t>
  </si>
  <si>
    <t>469/96</t>
  </si>
  <si>
    <t>Сок фруктовый</t>
  </si>
  <si>
    <t>Запеканка морковная с маслом сливочным</t>
  </si>
  <si>
    <t>ТК/50/3</t>
  </si>
  <si>
    <t>Расстегай с рыбой</t>
  </si>
  <si>
    <t>Биточки по белорусски</t>
  </si>
  <si>
    <t>4/10</t>
  </si>
  <si>
    <t>Фрукт</t>
  </si>
  <si>
    <t>Банан свежий</t>
  </si>
  <si>
    <t>Каша молочная вязка рисовая</t>
  </si>
  <si>
    <t>Яйцо отварное</t>
  </si>
  <si>
    <t>ТТК1/6</t>
  </si>
  <si>
    <t>Витаминный напиток</t>
  </si>
  <si>
    <t>Суп картофельный с макароннными изделиями и мясом птицы</t>
  </si>
  <si>
    <t>139/96</t>
  </si>
  <si>
    <t>Бифщтекс Оригинал</t>
  </si>
  <si>
    <t>ТТК52</t>
  </si>
  <si>
    <t>Картофельное пюре</t>
  </si>
  <si>
    <t>Чай с лимоном</t>
  </si>
  <si>
    <t>629/96</t>
  </si>
  <si>
    <t>Директор</t>
  </si>
  <si>
    <t>Симисинова Т.Б.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</si>
</sst>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49" fontId="1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49" fontId="3" fillId="2" borderId="16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49" fontId="3" fillId="0" borderId="16" xfId="0" applyNumberFormat="1" applyFont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16" sqref="U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/>
      <c r="D1" s="54"/>
      <c r="E1" s="54"/>
      <c r="F1" s="12" t="s">
        <v>16</v>
      </c>
      <c r="G1" s="2" t="s">
        <v>17</v>
      </c>
      <c r="H1" s="70" t="s">
        <v>177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70" t="s">
        <v>178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/>
      <c r="I3" s="47"/>
      <c r="J3" s="48">
        <v>2023</v>
      </c>
      <c r="K3" s="49"/>
    </row>
    <row r="4" spans="1:12" ht="13.5" thickBot="1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59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 t="s">
        <v>39</v>
      </c>
      <c r="F6" s="39">
        <v>170</v>
      </c>
      <c r="G6" s="39">
        <v>3.8</v>
      </c>
      <c r="H6" s="39">
        <v>3.69</v>
      </c>
      <c r="I6" s="39">
        <v>27.03</v>
      </c>
      <c r="J6" s="39">
        <v>156.83000000000001</v>
      </c>
      <c r="K6" s="60" t="s">
        <v>41</v>
      </c>
      <c r="L6" s="57"/>
    </row>
    <row r="7" spans="1:12" ht="15">
      <c r="A7" s="23"/>
      <c r="B7" s="15"/>
      <c r="C7" s="11"/>
      <c r="D7" s="6"/>
      <c r="E7" s="41" t="s">
        <v>40</v>
      </c>
      <c r="F7" s="42">
        <v>50</v>
      </c>
      <c r="G7" s="42">
        <v>0.85</v>
      </c>
      <c r="H7" s="42">
        <v>2.5</v>
      </c>
      <c r="I7" s="42">
        <v>4.9000000000000004</v>
      </c>
      <c r="J7" s="42">
        <v>45.5</v>
      </c>
      <c r="K7" s="60" t="s">
        <v>42</v>
      </c>
      <c r="L7" s="58"/>
    </row>
    <row r="8" spans="1:12" ht="15">
      <c r="A8" s="23"/>
      <c r="B8" s="15"/>
      <c r="C8" s="11"/>
      <c r="D8" s="7" t="s">
        <v>22</v>
      </c>
      <c r="E8" s="62" t="s">
        <v>43</v>
      </c>
      <c r="F8" s="42">
        <v>200</v>
      </c>
      <c r="G8" s="42">
        <v>3.9</v>
      </c>
      <c r="H8" s="42">
        <v>3.5</v>
      </c>
      <c r="I8" s="42">
        <v>22.9</v>
      </c>
      <c r="J8" s="42">
        <v>138</v>
      </c>
      <c r="K8" s="60" t="s">
        <v>44</v>
      </c>
      <c r="L8" s="58"/>
    </row>
    <row r="9" spans="1:12" ht="15">
      <c r="A9" s="23"/>
      <c r="B9" s="15"/>
      <c r="C9" s="11"/>
      <c r="D9" s="7" t="s">
        <v>23</v>
      </c>
      <c r="E9" s="62" t="s">
        <v>45</v>
      </c>
      <c r="F9" s="42">
        <v>30</v>
      </c>
      <c r="G9" s="42">
        <v>2.37</v>
      </c>
      <c r="H9" s="42">
        <v>0.3</v>
      </c>
      <c r="I9" s="42">
        <v>14.49</v>
      </c>
      <c r="J9" s="42">
        <v>70.5</v>
      </c>
      <c r="K9" s="60" t="s">
        <v>46</v>
      </c>
      <c r="L9" s="58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61"/>
      <c r="L10" s="58"/>
    </row>
    <row r="11" spans="1:12" ht="15">
      <c r="A11" s="23"/>
      <c r="B11" s="15"/>
      <c r="C11" s="11"/>
      <c r="D11" s="6"/>
      <c r="E11" s="62" t="s">
        <v>47</v>
      </c>
      <c r="F11" s="42">
        <v>50</v>
      </c>
      <c r="G11" s="42">
        <v>3.75</v>
      </c>
      <c r="H11" s="42">
        <v>2.88</v>
      </c>
      <c r="I11" s="42">
        <v>10.7</v>
      </c>
      <c r="J11" s="42">
        <v>185</v>
      </c>
      <c r="K11" s="60" t="s">
        <v>46</v>
      </c>
      <c r="L11" s="58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61"/>
      <c r="L12" s="58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14.669999999999998</v>
      </c>
      <c r="H13" s="19">
        <f t="shared" si="0"/>
        <v>12.870000000000001</v>
      </c>
      <c r="I13" s="19">
        <f t="shared" si="0"/>
        <v>80.02</v>
      </c>
      <c r="J13" s="19">
        <f t="shared" si="0"/>
        <v>595.83000000000004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63"/>
      <c r="L14" s="42"/>
    </row>
    <row r="15" spans="1:12" ht="15">
      <c r="A15" s="23"/>
      <c r="B15" s="15"/>
      <c r="C15" s="11"/>
      <c r="D15" s="7" t="s">
        <v>27</v>
      </c>
      <c r="E15" s="62" t="s">
        <v>48</v>
      </c>
      <c r="F15" s="42">
        <v>200</v>
      </c>
      <c r="G15" s="42">
        <v>1.6</v>
      </c>
      <c r="H15" s="42">
        <v>2.96</v>
      </c>
      <c r="I15" s="42">
        <v>6.16</v>
      </c>
      <c r="J15" s="42">
        <v>106.8</v>
      </c>
      <c r="K15" s="64" t="s">
        <v>49</v>
      </c>
      <c r="L15" s="42"/>
    </row>
    <row r="16" spans="1:12" ht="15">
      <c r="A16" s="23"/>
      <c r="B16" s="15"/>
      <c r="C16" s="11"/>
      <c r="D16" s="7" t="s">
        <v>28</v>
      </c>
      <c r="E16" s="62" t="s">
        <v>50</v>
      </c>
      <c r="F16" s="42">
        <v>100</v>
      </c>
      <c r="G16" s="42">
        <v>11.16</v>
      </c>
      <c r="H16" s="42">
        <v>18.809999999999999</v>
      </c>
      <c r="I16" s="42">
        <v>3.87</v>
      </c>
      <c r="J16" s="42">
        <v>243.3</v>
      </c>
      <c r="K16" s="64" t="s">
        <v>51</v>
      </c>
      <c r="L16" s="42"/>
    </row>
    <row r="17" spans="1:12" ht="15">
      <c r="A17" s="23"/>
      <c r="B17" s="15"/>
      <c r="C17" s="11"/>
      <c r="D17" s="7" t="s">
        <v>29</v>
      </c>
      <c r="E17" s="62" t="s">
        <v>52</v>
      </c>
      <c r="F17" s="42">
        <v>150</v>
      </c>
      <c r="G17" s="42">
        <v>5.3</v>
      </c>
      <c r="H17" s="42">
        <v>3.8</v>
      </c>
      <c r="I17" s="42">
        <v>32.4</v>
      </c>
      <c r="J17" s="42">
        <v>184.99</v>
      </c>
      <c r="K17" s="64" t="s">
        <v>53</v>
      </c>
      <c r="L17" s="42"/>
    </row>
    <row r="18" spans="1:12" ht="15">
      <c r="A18" s="23"/>
      <c r="B18" s="15"/>
      <c r="C18" s="11"/>
      <c r="D18" s="7" t="s">
        <v>30</v>
      </c>
      <c r="E18" s="62" t="s">
        <v>54</v>
      </c>
      <c r="F18" s="42">
        <v>200</v>
      </c>
      <c r="G18" s="42">
        <v>0</v>
      </c>
      <c r="H18" s="42">
        <v>0</v>
      </c>
      <c r="I18" s="42">
        <v>9.1</v>
      </c>
      <c r="J18" s="42">
        <v>37</v>
      </c>
      <c r="K18" s="64" t="s">
        <v>55</v>
      </c>
      <c r="L18" s="42"/>
    </row>
    <row r="19" spans="1:12" ht="15">
      <c r="A19" s="23"/>
      <c r="B19" s="15"/>
      <c r="C19" s="11"/>
      <c r="D19" s="7" t="s">
        <v>31</v>
      </c>
      <c r="E19" s="62" t="s">
        <v>56</v>
      </c>
      <c r="F19" s="42">
        <v>40</v>
      </c>
      <c r="G19" s="42">
        <v>3.16</v>
      </c>
      <c r="H19" s="42">
        <v>0.4</v>
      </c>
      <c r="I19" s="42">
        <v>19.32</v>
      </c>
      <c r="J19" s="42">
        <v>94</v>
      </c>
      <c r="K19" s="64" t="s">
        <v>46</v>
      </c>
      <c r="L19" s="42"/>
    </row>
    <row r="20" spans="1:12" ht="15">
      <c r="A20" s="23"/>
      <c r="B20" s="15"/>
      <c r="C20" s="11"/>
      <c r="D20" s="7" t="s">
        <v>32</v>
      </c>
      <c r="E20" s="62" t="s">
        <v>57</v>
      </c>
      <c r="F20" s="42">
        <v>25</v>
      </c>
      <c r="G20" s="42">
        <v>2.12</v>
      </c>
      <c r="H20" s="42">
        <v>0.83</v>
      </c>
      <c r="I20" s="42">
        <v>10.62</v>
      </c>
      <c r="J20" s="42">
        <v>64.7</v>
      </c>
      <c r="K20" s="64" t="s">
        <v>46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6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6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23.34</v>
      </c>
      <c r="H23" s="19">
        <f t="shared" si="2"/>
        <v>26.799999999999997</v>
      </c>
      <c r="I23" s="19">
        <f t="shared" si="2"/>
        <v>81.47</v>
      </c>
      <c r="J23" s="19">
        <f t="shared" si="2"/>
        <v>730.79000000000008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1215</v>
      </c>
      <c r="G24" s="32">
        <f t="shared" ref="G24:J24" si="4">G13+G23</f>
        <v>38.01</v>
      </c>
      <c r="H24" s="32">
        <f t="shared" si="4"/>
        <v>39.67</v>
      </c>
      <c r="I24" s="32">
        <f t="shared" si="4"/>
        <v>161.49</v>
      </c>
      <c r="J24" s="32">
        <f t="shared" si="4"/>
        <v>1326.6200000000001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5" t="s">
        <v>58</v>
      </c>
      <c r="F25" s="39">
        <v>170</v>
      </c>
      <c r="G25" s="39">
        <v>17.77</v>
      </c>
      <c r="H25" s="39">
        <v>15.57</v>
      </c>
      <c r="I25" s="39">
        <v>19.13</v>
      </c>
      <c r="J25" s="39">
        <v>199.85</v>
      </c>
      <c r="K25" s="66" t="s">
        <v>59</v>
      </c>
      <c r="L25" s="39"/>
    </row>
    <row r="26" spans="1:12" ht="15">
      <c r="A26" s="14"/>
      <c r="B26" s="15"/>
      <c r="C26" s="11"/>
      <c r="D26" s="6"/>
      <c r="E26" s="62" t="s">
        <v>61</v>
      </c>
      <c r="F26" s="42">
        <v>100</v>
      </c>
      <c r="G26" s="42">
        <v>5.3</v>
      </c>
      <c r="H26" s="42">
        <v>7</v>
      </c>
      <c r="I26" s="42">
        <v>35.5</v>
      </c>
      <c r="J26" s="42">
        <v>247.5</v>
      </c>
      <c r="K26" s="67" t="s">
        <v>62</v>
      </c>
      <c r="L26" s="42"/>
    </row>
    <row r="27" spans="1:12" ht="15">
      <c r="A27" s="14"/>
      <c r="B27" s="15"/>
      <c r="C27" s="11"/>
      <c r="D27" s="7" t="s">
        <v>22</v>
      </c>
      <c r="E27" s="62" t="s">
        <v>60</v>
      </c>
      <c r="F27" s="42">
        <v>200</v>
      </c>
      <c r="G27" s="42">
        <v>0</v>
      </c>
      <c r="H27" s="42">
        <v>0</v>
      </c>
      <c r="I27" s="42">
        <v>1.2</v>
      </c>
      <c r="J27" s="42">
        <v>75</v>
      </c>
      <c r="K27" s="67" t="s">
        <v>63</v>
      </c>
      <c r="L27" s="42"/>
    </row>
    <row r="28" spans="1:12" ht="15">
      <c r="A28" s="14"/>
      <c r="B28" s="15"/>
      <c r="C28" s="11"/>
      <c r="D28" s="7" t="s">
        <v>23</v>
      </c>
      <c r="E28" s="62" t="s">
        <v>45</v>
      </c>
      <c r="F28" s="42">
        <v>30</v>
      </c>
      <c r="G28" s="42">
        <v>2.37</v>
      </c>
      <c r="H28" s="42">
        <v>0.3</v>
      </c>
      <c r="I28" s="42">
        <v>14.49</v>
      </c>
      <c r="J28" s="42">
        <v>70.5</v>
      </c>
      <c r="K28" s="67" t="s">
        <v>46</v>
      </c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67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25.44</v>
      </c>
      <c r="H32" s="19">
        <f t="shared" ref="H32" si="7">SUM(H25:H31)</f>
        <v>22.87</v>
      </c>
      <c r="I32" s="19">
        <f t="shared" ref="I32" si="8">SUM(I25:I31)</f>
        <v>70.319999999999993</v>
      </c>
      <c r="J32" s="19">
        <f t="shared" ref="J32:L32" si="9">SUM(J25:J31)</f>
        <v>592.85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65</v>
      </c>
      <c r="F33" s="42">
        <v>60</v>
      </c>
      <c r="G33" s="42">
        <v>6.95</v>
      </c>
      <c r="H33" s="42">
        <v>7.75</v>
      </c>
      <c r="I33" s="42">
        <v>0.9</v>
      </c>
      <c r="J33" s="42">
        <v>101</v>
      </c>
      <c r="K33" s="67" t="s">
        <v>66</v>
      </c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62" t="s">
        <v>67</v>
      </c>
      <c r="F35" s="42">
        <v>100</v>
      </c>
      <c r="G35" s="42">
        <v>16.71</v>
      </c>
      <c r="H35" s="42">
        <v>8.76</v>
      </c>
      <c r="I35" s="42">
        <v>10.35</v>
      </c>
      <c r="J35" s="42">
        <v>180</v>
      </c>
      <c r="K35" s="67" t="s">
        <v>68</v>
      </c>
      <c r="L35" s="42"/>
    </row>
    <row r="36" spans="1:12" ht="15">
      <c r="A36" s="14"/>
      <c r="B36" s="15"/>
      <c r="C36" s="11"/>
      <c r="D36" s="7" t="s">
        <v>29</v>
      </c>
      <c r="E36" s="62" t="s">
        <v>69</v>
      </c>
      <c r="F36" s="42">
        <v>150</v>
      </c>
      <c r="G36" s="42">
        <v>3.5</v>
      </c>
      <c r="H36" s="42">
        <v>2.9</v>
      </c>
      <c r="I36" s="42">
        <v>13.6</v>
      </c>
      <c r="J36" s="42">
        <v>94</v>
      </c>
      <c r="K36" s="67" t="s">
        <v>70</v>
      </c>
      <c r="L36" s="42"/>
    </row>
    <row r="37" spans="1:12" ht="15">
      <c r="A37" s="14"/>
      <c r="B37" s="15"/>
      <c r="C37" s="11"/>
      <c r="D37" s="7" t="s">
        <v>30</v>
      </c>
      <c r="E37" s="62" t="s">
        <v>71</v>
      </c>
      <c r="F37" s="42">
        <v>200</v>
      </c>
      <c r="G37" s="42">
        <v>0.5</v>
      </c>
      <c r="H37" s="42">
        <v>0</v>
      </c>
      <c r="I37" s="42">
        <v>20.100000000000001</v>
      </c>
      <c r="J37" s="42">
        <v>83</v>
      </c>
      <c r="K37" s="67" t="s">
        <v>72</v>
      </c>
      <c r="L37" s="42"/>
    </row>
    <row r="38" spans="1:12" ht="15">
      <c r="A38" s="14"/>
      <c r="B38" s="15"/>
      <c r="C38" s="11"/>
      <c r="D38" s="7" t="s">
        <v>31</v>
      </c>
      <c r="E38" s="62" t="s">
        <v>56</v>
      </c>
      <c r="F38" s="42">
        <v>40</v>
      </c>
      <c r="G38" s="42">
        <v>3.16</v>
      </c>
      <c r="H38" s="42">
        <v>0.4</v>
      </c>
      <c r="I38" s="42">
        <v>19.32</v>
      </c>
      <c r="J38" s="42">
        <v>94</v>
      </c>
      <c r="K38" s="64" t="s">
        <v>46</v>
      </c>
      <c r="L38" s="42"/>
    </row>
    <row r="39" spans="1:12" ht="15">
      <c r="A39" s="14"/>
      <c r="B39" s="15"/>
      <c r="C39" s="11"/>
      <c r="D39" s="7" t="s">
        <v>32</v>
      </c>
      <c r="E39" s="62" t="s">
        <v>57</v>
      </c>
      <c r="F39" s="42">
        <v>25</v>
      </c>
      <c r="G39" s="42">
        <v>2.12</v>
      </c>
      <c r="H39" s="42">
        <v>0.83</v>
      </c>
      <c r="I39" s="42">
        <v>10.62</v>
      </c>
      <c r="J39" s="42">
        <v>64.7</v>
      </c>
      <c r="K39" s="64" t="s">
        <v>46</v>
      </c>
      <c r="L39" s="42"/>
    </row>
    <row r="40" spans="1:12" ht="15">
      <c r="A40" s="14"/>
      <c r="B40" s="15"/>
      <c r="C40" s="11"/>
      <c r="D40" s="68" t="s">
        <v>24</v>
      </c>
      <c r="E40" s="62" t="s">
        <v>73</v>
      </c>
      <c r="F40" s="42">
        <v>110</v>
      </c>
      <c r="G40" s="42">
        <v>0.88</v>
      </c>
      <c r="H40" s="42">
        <v>0.22</v>
      </c>
      <c r="I40" s="42">
        <v>10.34</v>
      </c>
      <c r="J40" s="42">
        <v>41.8</v>
      </c>
      <c r="K40" s="67" t="s">
        <v>64</v>
      </c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685</v>
      </c>
      <c r="G42" s="19">
        <f t="shared" ref="G42" si="10">SUM(G33:G41)</f>
        <v>33.82</v>
      </c>
      <c r="H42" s="19">
        <f t="shared" ref="H42" si="11">SUM(H33:H41)</f>
        <v>20.859999999999992</v>
      </c>
      <c r="I42" s="19">
        <f t="shared" ref="I42" si="12">SUM(I33:I41)</f>
        <v>85.230000000000018</v>
      </c>
      <c r="J42" s="19">
        <f t="shared" ref="J42:L42" si="13">SUM(J33:J41)</f>
        <v>658.5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1185</v>
      </c>
      <c r="G43" s="32">
        <f t="shared" ref="G43" si="14">G32+G42</f>
        <v>59.260000000000005</v>
      </c>
      <c r="H43" s="32">
        <f t="shared" ref="H43" si="15">H32+H42</f>
        <v>43.72999999999999</v>
      </c>
      <c r="I43" s="32">
        <f t="shared" ref="I43" si="16">I32+I42</f>
        <v>155.55000000000001</v>
      </c>
      <c r="J43" s="32">
        <f t="shared" ref="J43:L43" si="17">J32+J42</f>
        <v>1251.3499999999999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5" t="s">
        <v>74</v>
      </c>
      <c r="F44" s="39">
        <v>200</v>
      </c>
      <c r="G44" s="39">
        <v>5.86</v>
      </c>
      <c r="H44" s="39">
        <v>6.77</v>
      </c>
      <c r="I44" s="39">
        <v>24.93</v>
      </c>
      <c r="J44" s="39">
        <v>154.16999999999999</v>
      </c>
      <c r="K44" s="66" t="s">
        <v>75</v>
      </c>
      <c r="L44" s="39"/>
    </row>
    <row r="45" spans="1:12" ht="25.5">
      <c r="A45" s="23"/>
      <c r="B45" s="15"/>
      <c r="C45" s="11"/>
      <c r="D45" s="6"/>
      <c r="E45" s="62" t="s">
        <v>76</v>
      </c>
      <c r="F45" s="42">
        <v>70</v>
      </c>
      <c r="G45" s="42">
        <v>4.76</v>
      </c>
      <c r="H45" s="42">
        <v>6.41</v>
      </c>
      <c r="I45" s="42">
        <v>26.6</v>
      </c>
      <c r="J45" s="42">
        <v>177.14</v>
      </c>
      <c r="K45" s="67" t="s">
        <v>77</v>
      </c>
      <c r="L45" s="42"/>
    </row>
    <row r="46" spans="1:12" ht="15">
      <c r="A46" s="23"/>
      <c r="B46" s="15"/>
      <c r="C46" s="11"/>
      <c r="D46" s="7" t="s">
        <v>22</v>
      </c>
      <c r="E46" s="62" t="s">
        <v>78</v>
      </c>
      <c r="F46" s="42">
        <v>200</v>
      </c>
      <c r="G46" s="42">
        <v>1.4</v>
      </c>
      <c r="H46" s="42">
        <v>1.4</v>
      </c>
      <c r="I46" s="42">
        <v>11.2</v>
      </c>
      <c r="J46" s="42">
        <v>63</v>
      </c>
      <c r="K46" s="67" t="s">
        <v>79</v>
      </c>
      <c r="L46" s="42"/>
    </row>
    <row r="47" spans="1:12" ht="15">
      <c r="A47" s="23"/>
      <c r="B47" s="15"/>
      <c r="C47" s="11"/>
      <c r="D47" s="7" t="s">
        <v>23</v>
      </c>
      <c r="E47" s="62" t="s">
        <v>45</v>
      </c>
      <c r="F47" s="42">
        <v>30</v>
      </c>
      <c r="G47" s="42">
        <v>2.37</v>
      </c>
      <c r="H47" s="42">
        <v>0.3</v>
      </c>
      <c r="I47" s="42">
        <v>14.49</v>
      </c>
      <c r="J47" s="42">
        <v>70.5</v>
      </c>
      <c r="K47" s="67" t="s">
        <v>64</v>
      </c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14.39</v>
      </c>
      <c r="H51" s="19">
        <f t="shared" ref="H51" si="19">SUM(H44:H50)</f>
        <v>14.88</v>
      </c>
      <c r="I51" s="19">
        <f t="shared" ref="I51" si="20">SUM(I44:I50)</f>
        <v>77.22</v>
      </c>
      <c r="J51" s="19">
        <f t="shared" ref="J51:L51" si="21">SUM(J44:J50)</f>
        <v>464.80999999999995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2" t="s">
        <v>80</v>
      </c>
      <c r="F52" s="42">
        <v>60</v>
      </c>
      <c r="G52" s="42">
        <v>1.3</v>
      </c>
      <c r="H52" s="42">
        <v>3</v>
      </c>
      <c r="I52" s="42">
        <v>11.4</v>
      </c>
      <c r="J52" s="42">
        <v>75.599999999999994</v>
      </c>
      <c r="K52" s="64" t="s">
        <v>82</v>
      </c>
      <c r="L52" s="42"/>
    </row>
    <row r="53" spans="1:12" ht="15">
      <c r="A53" s="23"/>
      <c r="B53" s="15"/>
      <c r="C53" s="11"/>
      <c r="D53" s="7" t="s">
        <v>27</v>
      </c>
      <c r="E53" s="62" t="s">
        <v>81</v>
      </c>
      <c r="F53" s="42">
        <v>200</v>
      </c>
      <c r="G53" s="42">
        <v>4.07</v>
      </c>
      <c r="H53" s="42">
        <v>7.02</v>
      </c>
      <c r="I53" s="42">
        <v>12</v>
      </c>
      <c r="J53" s="42">
        <v>124.24</v>
      </c>
      <c r="K53" s="64" t="s">
        <v>83</v>
      </c>
      <c r="L53" s="42"/>
    </row>
    <row r="54" spans="1:12" ht="15">
      <c r="A54" s="23"/>
      <c r="B54" s="15"/>
      <c r="C54" s="11"/>
      <c r="D54" s="7" t="s">
        <v>28</v>
      </c>
      <c r="E54" s="62" t="s">
        <v>84</v>
      </c>
      <c r="F54" s="42">
        <v>100</v>
      </c>
      <c r="G54" s="42">
        <v>9.9700000000000006</v>
      </c>
      <c r="H54" s="42">
        <v>5.99</v>
      </c>
      <c r="I54" s="42">
        <v>3</v>
      </c>
      <c r="J54" s="42">
        <v>109.88</v>
      </c>
      <c r="K54" s="64" t="s">
        <v>85</v>
      </c>
      <c r="L54" s="42"/>
    </row>
    <row r="55" spans="1:12" ht="15">
      <c r="A55" s="23"/>
      <c r="B55" s="15"/>
      <c r="C55" s="11"/>
      <c r="D55" s="7" t="s">
        <v>29</v>
      </c>
      <c r="E55" s="62" t="s">
        <v>86</v>
      </c>
      <c r="F55" s="42">
        <v>150</v>
      </c>
      <c r="G55" s="42">
        <v>3.09</v>
      </c>
      <c r="H55" s="42">
        <v>4.2</v>
      </c>
      <c r="I55" s="42">
        <v>21.81</v>
      </c>
      <c r="J55" s="42">
        <v>135</v>
      </c>
      <c r="K55" s="64" t="s">
        <v>87</v>
      </c>
      <c r="L55" s="42"/>
    </row>
    <row r="56" spans="1:12" ht="15">
      <c r="A56" s="23"/>
      <c r="B56" s="15"/>
      <c r="C56" s="11"/>
      <c r="D56" s="7" t="s">
        <v>30</v>
      </c>
      <c r="E56" s="62" t="s">
        <v>88</v>
      </c>
      <c r="F56" s="42">
        <v>200</v>
      </c>
      <c r="G56" s="42">
        <v>0.2</v>
      </c>
      <c r="H56" s="42">
        <v>0.1</v>
      </c>
      <c r="I56" s="42">
        <v>18.3</v>
      </c>
      <c r="J56" s="42">
        <v>75</v>
      </c>
      <c r="K56" s="63"/>
      <c r="L56" s="42"/>
    </row>
    <row r="57" spans="1:12" ht="15">
      <c r="A57" s="23"/>
      <c r="B57" s="15"/>
      <c r="C57" s="11"/>
      <c r="D57" s="7" t="s">
        <v>31</v>
      </c>
      <c r="E57" s="62" t="s">
        <v>56</v>
      </c>
      <c r="F57" s="42">
        <v>40</v>
      </c>
      <c r="G57" s="42">
        <v>3.16</v>
      </c>
      <c r="H57" s="42">
        <v>0.4</v>
      </c>
      <c r="I57" s="42">
        <v>19.32</v>
      </c>
      <c r="J57" s="42">
        <v>94</v>
      </c>
      <c r="K57" s="64" t="s">
        <v>46</v>
      </c>
      <c r="L57" s="42"/>
    </row>
    <row r="58" spans="1:12" ht="15">
      <c r="A58" s="23"/>
      <c r="B58" s="15"/>
      <c r="C58" s="11"/>
      <c r="D58" s="7" t="s">
        <v>32</v>
      </c>
      <c r="E58" s="62" t="s">
        <v>57</v>
      </c>
      <c r="F58" s="42">
        <v>25</v>
      </c>
      <c r="G58" s="42">
        <v>2.12</v>
      </c>
      <c r="H58" s="42">
        <v>0.83</v>
      </c>
      <c r="I58" s="42">
        <v>10.62</v>
      </c>
      <c r="J58" s="42">
        <v>64.7</v>
      </c>
      <c r="K58" s="64" t="s">
        <v>46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6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6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23.91</v>
      </c>
      <c r="H61" s="19">
        <f t="shared" ref="H61" si="23">SUM(H52:H60)</f>
        <v>21.539999999999996</v>
      </c>
      <c r="I61" s="19">
        <f t="shared" ref="I61" si="24">SUM(I52:I60)</f>
        <v>96.449999999999989</v>
      </c>
      <c r="J61" s="19">
        <f t="shared" ref="J61:L61" si="25">SUM(J52:J60)</f>
        <v>678.42000000000007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1275</v>
      </c>
      <c r="G62" s="32">
        <f t="shared" ref="G62" si="26">G51+G61</f>
        <v>38.299999999999997</v>
      </c>
      <c r="H62" s="32">
        <f t="shared" ref="H62" si="27">H51+H61</f>
        <v>36.419999999999995</v>
      </c>
      <c r="I62" s="32">
        <f t="shared" ref="I62" si="28">I51+I61</f>
        <v>173.67</v>
      </c>
      <c r="J62" s="32">
        <f t="shared" ref="J62:L62" si="29">J51+J61</f>
        <v>1143.23</v>
      </c>
      <c r="K62" s="32"/>
      <c r="L62" s="32">
        <f t="shared" si="29"/>
        <v>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65" t="s">
        <v>89</v>
      </c>
      <c r="F63" s="39">
        <v>200</v>
      </c>
      <c r="G63" s="39">
        <v>5.86</v>
      </c>
      <c r="H63" s="39">
        <v>6.77</v>
      </c>
      <c r="I63" s="39">
        <v>24.93</v>
      </c>
      <c r="J63" s="39">
        <v>154.16999999999999</v>
      </c>
      <c r="K63" s="40"/>
      <c r="L63" s="39"/>
    </row>
    <row r="64" spans="1:12" ht="15">
      <c r="A64" s="23"/>
      <c r="B64" s="15"/>
      <c r="C64" s="11"/>
      <c r="D64" s="6"/>
      <c r="E64" s="62" t="s">
        <v>90</v>
      </c>
      <c r="F64" s="42">
        <v>70</v>
      </c>
      <c r="G64" s="42">
        <v>4.0599999999999996</v>
      </c>
      <c r="H64" s="42">
        <v>4.41</v>
      </c>
      <c r="I64" s="42">
        <v>23.87</v>
      </c>
      <c r="J64" s="42">
        <v>207.2</v>
      </c>
      <c r="K64" s="67" t="s">
        <v>64</v>
      </c>
      <c r="L64" s="42"/>
    </row>
    <row r="65" spans="1:12" ht="15">
      <c r="A65" s="23"/>
      <c r="B65" s="15"/>
      <c r="C65" s="11"/>
      <c r="D65" s="7" t="s">
        <v>22</v>
      </c>
      <c r="E65" s="62" t="s">
        <v>43</v>
      </c>
      <c r="F65" s="42">
        <v>200</v>
      </c>
      <c r="G65" s="42">
        <v>3.9</v>
      </c>
      <c r="H65" s="42">
        <v>3.5</v>
      </c>
      <c r="I65" s="42">
        <v>22.9</v>
      </c>
      <c r="J65" s="42">
        <v>138</v>
      </c>
      <c r="K65" s="67" t="s">
        <v>44</v>
      </c>
      <c r="L65" s="42"/>
    </row>
    <row r="66" spans="1:12" ht="15">
      <c r="A66" s="23"/>
      <c r="B66" s="15"/>
      <c r="C66" s="11"/>
      <c r="D66" s="7" t="s">
        <v>23</v>
      </c>
      <c r="E66" s="62" t="s">
        <v>45</v>
      </c>
      <c r="F66" s="42">
        <v>30</v>
      </c>
      <c r="G66" s="42">
        <v>2.37</v>
      </c>
      <c r="H66" s="42">
        <v>0.3</v>
      </c>
      <c r="I66" s="42">
        <v>14.49</v>
      </c>
      <c r="J66" s="42">
        <v>70.5</v>
      </c>
      <c r="K66" s="67" t="s">
        <v>46</v>
      </c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16.190000000000001</v>
      </c>
      <c r="H70" s="19">
        <f t="shared" ref="H70" si="31">SUM(H63:H69)</f>
        <v>14.98</v>
      </c>
      <c r="I70" s="19">
        <f t="shared" ref="I70" si="32">SUM(I63:I69)</f>
        <v>86.189999999999984</v>
      </c>
      <c r="J70" s="19">
        <f t="shared" ref="J70:L70" si="33">SUM(J63:J69)</f>
        <v>569.87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91</v>
      </c>
      <c r="F71" s="42">
        <v>50</v>
      </c>
      <c r="G71" s="42">
        <v>0.5</v>
      </c>
      <c r="H71" s="42">
        <v>1</v>
      </c>
      <c r="I71" s="42">
        <v>2.5</v>
      </c>
      <c r="J71" s="42">
        <v>11</v>
      </c>
      <c r="K71" s="67" t="s">
        <v>64</v>
      </c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62" t="s">
        <v>92</v>
      </c>
      <c r="F73" s="42">
        <v>250</v>
      </c>
      <c r="G73" s="42">
        <v>23.9</v>
      </c>
      <c r="H73" s="42">
        <v>22.95</v>
      </c>
      <c r="I73" s="42">
        <v>41.2</v>
      </c>
      <c r="J73" s="42">
        <v>457</v>
      </c>
      <c r="K73" s="67" t="s">
        <v>93</v>
      </c>
      <c r="L73" s="42"/>
    </row>
    <row r="74" spans="1:12" ht="15">
      <c r="A74" s="23"/>
      <c r="B74" s="15"/>
      <c r="C74" s="11"/>
      <c r="D74" s="7" t="s">
        <v>29</v>
      </c>
      <c r="E74" s="62" t="s">
        <v>94</v>
      </c>
      <c r="F74" s="42">
        <v>50</v>
      </c>
      <c r="G74" s="42">
        <v>8.5500000000000007</v>
      </c>
      <c r="H74" s="42">
        <v>4.75</v>
      </c>
      <c r="I74" s="42">
        <v>10.15</v>
      </c>
      <c r="J74" s="42">
        <v>117.5</v>
      </c>
      <c r="K74" s="67" t="s">
        <v>95</v>
      </c>
      <c r="L74" s="42"/>
    </row>
    <row r="75" spans="1:12" ht="15">
      <c r="A75" s="23"/>
      <c r="B75" s="15"/>
      <c r="C75" s="11"/>
      <c r="D75" s="7" t="s">
        <v>30</v>
      </c>
      <c r="E75" s="62" t="s">
        <v>96</v>
      </c>
      <c r="F75" s="42">
        <v>200</v>
      </c>
      <c r="G75" s="42">
        <v>0.09</v>
      </c>
      <c r="H75" s="42">
        <v>0</v>
      </c>
      <c r="I75" s="42">
        <v>12.9</v>
      </c>
      <c r="J75" s="42">
        <v>38</v>
      </c>
      <c r="K75" s="67" t="s">
        <v>97</v>
      </c>
      <c r="L75" s="42"/>
    </row>
    <row r="76" spans="1:12" ht="15">
      <c r="A76" s="23"/>
      <c r="B76" s="15"/>
      <c r="C76" s="11"/>
      <c r="D76" s="7" t="s">
        <v>31</v>
      </c>
      <c r="E76" s="62" t="s">
        <v>56</v>
      </c>
      <c r="F76" s="42">
        <v>40</v>
      </c>
      <c r="G76" s="42">
        <v>3.16</v>
      </c>
      <c r="H76" s="42">
        <v>0.4</v>
      </c>
      <c r="I76" s="42">
        <v>19.32</v>
      </c>
      <c r="J76" s="42">
        <v>94</v>
      </c>
      <c r="K76" s="64" t="s">
        <v>46</v>
      </c>
      <c r="L76" s="42"/>
    </row>
    <row r="77" spans="1:12" ht="15">
      <c r="A77" s="23"/>
      <c r="B77" s="15"/>
      <c r="C77" s="11"/>
      <c r="D77" s="7" t="s">
        <v>32</v>
      </c>
      <c r="E77" s="62" t="s">
        <v>57</v>
      </c>
      <c r="F77" s="42">
        <v>25</v>
      </c>
      <c r="G77" s="42">
        <v>2.12</v>
      </c>
      <c r="H77" s="42">
        <v>0.83</v>
      </c>
      <c r="I77" s="42">
        <v>10.62</v>
      </c>
      <c r="J77" s="42">
        <v>64.7</v>
      </c>
      <c r="K77" s="64" t="s">
        <v>46</v>
      </c>
      <c r="L77" s="42"/>
    </row>
    <row r="78" spans="1:12" ht="15">
      <c r="A78" s="23"/>
      <c r="B78" s="15"/>
      <c r="C78" s="11"/>
      <c r="D78" s="68" t="s">
        <v>24</v>
      </c>
      <c r="E78" s="62" t="s">
        <v>98</v>
      </c>
      <c r="F78" s="42">
        <v>120</v>
      </c>
      <c r="G78" s="42">
        <v>1.85</v>
      </c>
      <c r="H78" s="42">
        <v>0.59</v>
      </c>
      <c r="I78" s="42">
        <v>26.04</v>
      </c>
      <c r="J78" s="42">
        <v>115.2</v>
      </c>
      <c r="K78" s="67" t="s">
        <v>64</v>
      </c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40.17</v>
      </c>
      <c r="H80" s="19">
        <f t="shared" ref="H80" si="35">SUM(H71:H79)</f>
        <v>30.519999999999996</v>
      </c>
      <c r="I80" s="19">
        <f t="shared" ref="I80" si="36">SUM(I71:I79)</f>
        <v>122.72999999999999</v>
      </c>
      <c r="J80" s="19">
        <f t="shared" ref="J80:L80" si="37">SUM(J71:J79)</f>
        <v>897.40000000000009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1235</v>
      </c>
      <c r="G81" s="32">
        <f t="shared" ref="G81" si="38">G70+G80</f>
        <v>56.36</v>
      </c>
      <c r="H81" s="32">
        <f t="shared" ref="H81" si="39">H70+H80</f>
        <v>45.5</v>
      </c>
      <c r="I81" s="32">
        <f t="shared" ref="I81" si="40">I70+I80</f>
        <v>208.91999999999996</v>
      </c>
      <c r="J81" s="32">
        <f t="shared" ref="J81:L81" si="41">J70+J80</f>
        <v>1467.27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5" t="s">
        <v>99</v>
      </c>
      <c r="F82" s="39">
        <v>100</v>
      </c>
      <c r="G82" s="39">
        <v>4.5999999999999996</v>
      </c>
      <c r="H82" s="39">
        <v>7.2</v>
      </c>
      <c r="I82" s="39">
        <v>22.3</v>
      </c>
      <c r="J82" s="39">
        <v>173</v>
      </c>
      <c r="K82" s="66" t="s">
        <v>100</v>
      </c>
      <c r="L82" s="39"/>
    </row>
    <row r="83" spans="1:12" ht="15">
      <c r="A83" s="23"/>
      <c r="B83" s="15"/>
      <c r="C83" s="11"/>
      <c r="D83" s="6"/>
      <c r="E83" s="62" t="s">
        <v>101</v>
      </c>
      <c r="F83" s="42">
        <v>100</v>
      </c>
      <c r="G83" s="42">
        <v>12.16</v>
      </c>
      <c r="H83" s="42">
        <v>10.83</v>
      </c>
      <c r="I83" s="42">
        <v>34.83</v>
      </c>
      <c r="J83" s="42">
        <v>281.14</v>
      </c>
      <c r="K83" s="67" t="s">
        <v>102</v>
      </c>
      <c r="L83" s="42"/>
    </row>
    <row r="84" spans="1:12" ht="15">
      <c r="A84" s="23"/>
      <c r="B84" s="15"/>
      <c r="C84" s="11"/>
      <c r="D84" s="7" t="s">
        <v>22</v>
      </c>
      <c r="E84" s="62" t="s">
        <v>103</v>
      </c>
      <c r="F84" s="42">
        <v>200</v>
      </c>
      <c r="G84" s="42">
        <v>0</v>
      </c>
      <c r="H84" s="42">
        <v>0</v>
      </c>
      <c r="I84" s="42">
        <v>9.1</v>
      </c>
      <c r="J84" s="42">
        <v>37</v>
      </c>
      <c r="K84" s="67" t="s">
        <v>55</v>
      </c>
      <c r="L84" s="42"/>
    </row>
    <row r="85" spans="1:12" ht="1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24</v>
      </c>
      <c r="E86" s="62" t="s">
        <v>104</v>
      </c>
      <c r="F86" s="42">
        <v>100</v>
      </c>
      <c r="G86" s="42">
        <v>0.4</v>
      </c>
      <c r="H86" s="42">
        <v>0.4</v>
      </c>
      <c r="I86" s="42">
        <v>9.8000000000000007</v>
      </c>
      <c r="J86" s="42">
        <v>47</v>
      </c>
      <c r="K86" s="67" t="s">
        <v>64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17.159999999999997</v>
      </c>
      <c r="H89" s="19">
        <f t="shared" ref="H89" si="43">SUM(H82:H88)</f>
        <v>18.43</v>
      </c>
      <c r="I89" s="19">
        <f t="shared" ref="I89" si="44">SUM(I82:I88)</f>
        <v>76.029999999999987</v>
      </c>
      <c r="J89" s="19">
        <f t="shared" ref="J89:L89" si="45">SUM(J82:J88)</f>
        <v>538.14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62" t="s">
        <v>105</v>
      </c>
      <c r="F91" s="42">
        <v>200</v>
      </c>
      <c r="G91" s="42">
        <v>2.64</v>
      </c>
      <c r="H91" s="42">
        <v>3.6</v>
      </c>
      <c r="I91" s="42">
        <v>9.83</v>
      </c>
      <c r="J91" s="42">
        <v>84.16</v>
      </c>
      <c r="K91" s="67" t="s">
        <v>106</v>
      </c>
      <c r="L91" s="42"/>
    </row>
    <row r="92" spans="1:12" ht="15">
      <c r="A92" s="23"/>
      <c r="B92" s="15"/>
      <c r="C92" s="11"/>
      <c r="D92" s="7"/>
      <c r="E92" s="62" t="s">
        <v>107</v>
      </c>
      <c r="F92" s="42">
        <v>10</v>
      </c>
      <c r="G92" s="42">
        <v>0.65</v>
      </c>
      <c r="H92" s="42">
        <v>0.1</v>
      </c>
      <c r="I92" s="42">
        <v>5.4</v>
      </c>
      <c r="J92" s="42">
        <v>25.5</v>
      </c>
      <c r="K92" s="67" t="s">
        <v>108</v>
      </c>
      <c r="L92" s="42"/>
    </row>
    <row r="93" spans="1:12" ht="15">
      <c r="A93" s="23"/>
      <c r="B93" s="15"/>
      <c r="C93" s="11"/>
      <c r="D93" s="7" t="s">
        <v>28</v>
      </c>
      <c r="E93" s="62" t="s">
        <v>109</v>
      </c>
      <c r="F93" s="42">
        <v>100</v>
      </c>
      <c r="G93" s="42">
        <v>19</v>
      </c>
      <c r="H93" s="42">
        <v>20.97</v>
      </c>
      <c r="I93" s="42">
        <v>0</v>
      </c>
      <c r="J93" s="42">
        <v>123</v>
      </c>
      <c r="K93" s="67" t="s">
        <v>110</v>
      </c>
      <c r="L93" s="42"/>
    </row>
    <row r="94" spans="1:12" ht="15">
      <c r="A94" s="23"/>
      <c r="B94" s="15"/>
      <c r="C94" s="11"/>
      <c r="D94" s="7" t="s">
        <v>29</v>
      </c>
      <c r="E94" s="62" t="s">
        <v>111</v>
      </c>
      <c r="F94" s="42">
        <v>150</v>
      </c>
      <c r="G94" s="42">
        <v>6.3</v>
      </c>
      <c r="H94" s="42">
        <v>5.66</v>
      </c>
      <c r="I94" s="42">
        <v>31.5</v>
      </c>
      <c r="J94" s="42">
        <v>246.99</v>
      </c>
      <c r="K94" s="67" t="s">
        <v>112</v>
      </c>
      <c r="L94" s="42"/>
    </row>
    <row r="95" spans="1:12" ht="15">
      <c r="A95" s="23"/>
      <c r="B95" s="15"/>
      <c r="C95" s="11"/>
      <c r="D95" s="7" t="s">
        <v>30</v>
      </c>
      <c r="E95" s="62" t="s">
        <v>113</v>
      </c>
      <c r="F95" s="42">
        <v>200</v>
      </c>
      <c r="G95" s="42">
        <v>0.3</v>
      </c>
      <c r="H95" s="42">
        <v>0</v>
      </c>
      <c r="I95" s="42">
        <v>17.899999999999999</v>
      </c>
      <c r="J95" s="42">
        <v>73</v>
      </c>
      <c r="K95" s="67" t="s">
        <v>114</v>
      </c>
      <c r="L95" s="42"/>
    </row>
    <row r="96" spans="1:12" ht="15">
      <c r="A96" s="23"/>
      <c r="B96" s="15"/>
      <c r="C96" s="11"/>
      <c r="D96" s="7" t="s">
        <v>31</v>
      </c>
      <c r="E96" s="62" t="s">
        <v>56</v>
      </c>
      <c r="F96" s="42">
        <v>40</v>
      </c>
      <c r="G96" s="42">
        <v>3.16</v>
      </c>
      <c r="H96" s="42">
        <v>0.4</v>
      </c>
      <c r="I96" s="42">
        <v>19.32</v>
      </c>
      <c r="J96" s="42">
        <v>94</v>
      </c>
      <c r="K96" s="64" t="s">
        <v>46</v>
      </c>
      <c r="L96" s="42"/>
    </row>
    <row r="97" spans="1:12" ht="15">
      <c r="A97" s="23"/>
      <c r="B97" s="15"/>
      <c r="C97" s="11"/>
      <c r="D97" s="7" t="s">
        <v>32</v>
      </c>
      <c r="E97" s="62" t="s">
        <v>57</v>
      </c>
      <c r="F97" s="42">
        <v>25</v>
      </c>
      <c r="G97" s="42">
        <v>2.12</v>
      </c>
      <c r="H97" s="42">
        <v>0.83</v>
      </c>
      <c r="I97" s="42">
        <v>10.62</v>
      </c>
      <c r="J97" s="42">
        <v>64.7</v>
      </c>
      <c r="K97" s="64" t="s">
        <v>46</v>
      </c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4"/>
      <c r="B100" s="17"/>
      <c r="C100" s="8"/>
      <c r="D100" s="18" t="s">
        <v>33</v>
      </c>
      <c r="E100" s="9"/>
      <c r="F100" s="19">
        <f>SUM(F90:F99)</f>
        <v>725</v>
      </c>
      <c r="G100" s="19">
        <f t="shared" ref="G100" si="46">SUM(G90:G99)</f>
        <v>34.169999999999995</v>
      </c>
      <c r="H100" s="19">
        <f t="shared" ref="H100" si="47">SUM(H90:H99)</f>
        <v>31.559999999999995</v>
      </c>
      <c r="I100" s="19">
        <f t="shared" ref="I100" si="48">SUM(I90:I99)</f>
        <v>94.57</v>
      </c>
      <c r="J100" s="19">
        <f t="shared" ref="J100:L100" si="49">SUM(J90:J99)</f>
        <v>711.35</v>
      </c>
      <c r="K100" s="25"/>
      <c r="L100" s="19">
        <f t="shared" si="49"/>
        <v>0</v>
      </c>
    </row>
    <row r="101" spans="1:12" ht="15.75" customHeight="1">
      <c r="A101" s="29">
        <f>A82</f>
        <v>1</v>
      </c>
      <c r="B101" s="30">
        <f>B82</f>
        <v>5</v>
      </c>
      <c r="C101" s="50" t="s">
        <v>4</v>
      </c>
      <c r="D101" s="51"/>
      <c r="E101" s="31"/>
      <c r="F101" s="32">
        <f>F89+F100</f>
        <v>1225</v>
      </c>
      <c r="G101" s="32">
        <f t="shared" ref="G101" si="50">G89+G100</f>
        <v>51.329999999999991</v>
      </c>
      <c r="H101" s="32">
        <f t="shared" ref="H101" si="51">H89+H100</f>
        <v>49.989999999999995</v>
      </c>
      <c r="I101" s="32">
        <f t="shared" ref="I101" si="52">I89+I100</f>
        <v>170.59999999999997</v>
      </c>
      <c r="J101" s="32">
        <f t="shared" ref="J101:L101" si="53">J89+J100</f>
        <v>1249.49</v>
      </c>
      <c r="K101" s="32"/>
      <c r="L101" s="32">
        <f t="shared" si="53"/>
        <v>0</v>
      </c>
    </row>
    <row r="102" spans="1:12" ht="15">
      <c r="A102" s="20">
        <v>2</v>
      </c>
      <c r="B102" s="21">
        <v>1</v>
      </c>
      <c r="C102" s="22" t="s">
        <v>20</v>
      </c>
      <c r="D102" s="5" t="s">
        <v>21</v>
      </c>
      <c r="E102" s="65" t="s">
        <v>115</v>
      </c>
      <c r="F102" s="39">
        <v>170</v>
      </c>
      <c r="G102" s="39">
        <v>13.63</v>
      </c>
      <c r="H102" s="39">
        <v>10.44</v>
      </c>
      <c r="I102" s="39">
        <v>17.350000000000001</v>
      </c>
      <c r="J102" s="39">
        <v>217.81</v>
      </c>
      <c r="K102" s="66" t="s">
        <v>116</v>
      </c>
      <c r="L102" s="39"/>
    </row>
    <row r="103" spans="1:12" ht="15">
      <c r="A103" s="23"/>
      <c r="B103" s="15"/>
      <c r="C103" s="11"/>
      <c r="D103" s="6"/>
      <c r="E103" s="62" t="s">
        <v>117</v>
      </c>
      <c r="F103" s="42">
        <v>70</v>
      </c>
      <c r="G103" s="42">
        <v>0.91</v>
      </c>
      <c r="H103" s="42">
        <v>3.5</v>
      </c>
      <c r="I103" s="42">
        <v>13.3</v>
      </c>
      <c r="J103" s="42">
        <v>88.2</v>
      </c>
      <c r="K103" s="67" t="s">
        <v>118</v>
      </c>
      <c r="L103" s="42"/>
    </row>
    <row r="104" spans="1:12" ht="15">
      <c r="A104" s="23"/>
      <c r="B104" s="15"/>
      <c r="C104" s="11"/>
      <c r="D104" s="7" t="s">
        <v>22</v>
      </c>
      <c r="E104" s="62" t="s">
        <v>119</v>
      </c>
      <c r="F104" s="42">
        <v>200</v>
      </c>
      <c r="G104" s="42">
        <v>3</v>
      </c>
      <c r="H104" s="42">
        <v>2.9</v>
      </c>
      <c r="I104" s="42">
        <v>13.4</v>
      </c>
      <c r="J104" s="42">
        <v>91</v>
      </c>
      <c r="K104" s="67" t="s">
        <v>120</v>
      </c>
      <c r="L104" s="42"/>
    </row>
    <row r="105" spans="1:12" ht="15">
      <c r="A105" s="23"/>
      <c r="B105" s="15"/>
      <c r="C105" s="11"/>
      <c r="D105" s="7" t="s">
        <v>23</v>
      </c>
      <c r="E105" s="62" t="s">
        <v>45</v>
      </c>
      <c r="F105" s="42">
        <v>30</v>
      </c>
      <c r="G105" s="42">
        <v>2.37</v>
      </c>
      <c r="H105" s="42">
        <v>0.3</v>
      </c>
      <c r="I105" s="42">
        <v>14.49</v>
      </c>
      <c r="J105" s="42">
        <v>70.5</v>
      </c>
      <c r="K105" s="67" t="s">
        <v>46</v>
      </c>
      <c r="L105" s="42"/>
    </row>
    <row r="106" spans="1:12" ht="15">
      <c r="A106" s="23"/>
      <c r="B106" s="15"/>
      <c r="C106" s="11"/>
      <c r="D106" s="7" t="s">
        <v>24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62" t="s">
        <v>121</v>
      </c>
      <c r="F107" s="42">
        <v>30</v>
      </c>
      <c r="G107" s="42">
        <v>1.56</v>
      </c>
      <c r="H107" s="42">
        <v>3.07</v>
      </c>
      <c r="I107" s="42">
        <v>9.39</v>
      </c>
      <c r="J107" s="42">
        <v>71.5</v>
      </c>
      <c r="K107" s="67" t="s">
        <v>46</v>
      </c>
      <c r="L107" s="42"/>
    </row>
    <row r="108" spans="1:12" ht="1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>
      <c r="A109" s="24"/>
      <c r="B109" s="17"/>
      <c r="C109" s="8"/>
      <c r="D109" s="18" t="s">
        <v>33</v>
      </c>
      <c r="E109" s="9"/>
      <c r="F109" s="19">
        <f>SUM(F102:F108)</f>
        <v>500</v>
      </c>
      <c r="G109" s="19">
        <f t="shared" ref="G109:J109" si="54">SUM(G102:G108)</f>
        <v>21.47</v>
      </c>
      <c r="H109" s="19">
        <f t="shared" si="54"/>
        <v>20.21</v>
      </c>
      <c r="I109" s="19">
        <f t="shared" si="54"/>
        <v>67.930000000000007</v>
      </c>
      <c r="J109" s="19">
        <f t="shared" si="54"/>
        <v>539.01</v>
      </c>
      <c r="K109" s="25"/>
      <c r="L109" s="19">
        <f t="shared" ref="L109" si="55">SUM(L102:L108)</f>
        <v>0</v>
      </c>
    </row>
    <row r="110" spans="1:12" ht="1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62" t="s">
        <v>122</v>
      </c>
      <c r="F110" s="42">
        <v>10</v>
      </c>
      <c r="G110" s="42">
        <v>1.97</v>
      </c>
      <c r="H110" s="42">
        <v>2</v>
      </c>
      <c r="I110" s="42">
        <v>0</v>
      </c>
      <c r="J110" s="42">
        <v>26.5</v>
      </c>
      <c r="K110" s="64" t="s">
        <v>123</v>
      </c>
      <c r="L110" s="42"/>
    </row>
    <row r="111" spans="1:12" ht="15">
      <c r="A111" s="23"/>
      <c r="B111" s="15"/>
      <c r="C111" s="11"/>
      <c r="D111" s="7" t="s">
        <v>27</v>
      </c>
      <c r="E111" s="62" t="s">
        <v>124</v>
      </c>
      <c r="F111" s="42">
        <v>200</v>
      </c>
      <c r="G111" s="42">
        <v>1.84</v>
      </c>
      <c r="H111" s="42">
        <v>4.72</v>
      </c>
      <c r="I111" s="42">
        <v>14.42</v>
      </c>
      <c r="J111" s="42">
        <v>91.2</v>
      </c>
      <c r="K111" s="64" t="s">
        <v>125</v>
      </c>
      <c r="L111" s="42"/>
    </row>
    <row r="112" spans="1:12" ht="15">
      <c r="A112" s="23"/>
      <c r="B112" s="15"/>
      <c r="C112" s="11"/>
      <c r="D112" s="7" t="s">
        <v>28</v>
      </c>
      <c r="E112" s="62" t="s">
        <v>126</v>
      </c>
      <c r="F112" s="42">
        <v>100</v>
      </c>
      <c r="G112" s="42">
        <v>15.71</v>
      </c>
      <c r="H112" s="42">
        <v>18.47</v>
      </c>
      <c r="I112" s="42">
        <v>3.08</v>
      </c>
      <c r="J112" s="42">
        <v>251</v>
      </c>
      <c r="K112" s="64" t="s">
        <v>127</v>
      </c>
      <c r="L112" s="42"/>
    </row>
    <row r="113" spans="1:12" ht="15">
      <c r="A113" s="23"/>
      <c r="B113" s="15"/>
      <c r="C113" s="11"/>
      <c r="D113" s="7" t="s">
        <v>29</v>
      </c>
      <c r="E113" s="62" t="s">
        <v>128</v>
      </c>
      <c r="F113" s="42">
        <v>150</v>
      </c>
      <c r="G113" s="42">
        <v>3</v>
      </c>
      <c r="H113" s="42">
        <v>2.7</v>
      </c>
      <c r="I113" s="42">
        <v>24.09</v>
      </c>
      <c r="J113" s="42">
        <v>126.6</v>
      </c>
      <c r="K113" s="64" t="s">
        <v>64</v>
      </c>
      <c r="L113" s="42"/>
    </row>
    <row r="114" spans="1:12" ht="15">
      <c r="A114" s="23"/>
      <c r="B114" s="15"/>
      <c r="C114" s="11"/>
      <c r="D114" s="7" t="s">
        <v>30</v>
      </c>
      <c r="E114" s="62" t="s">
        <v>129</v>
      </c>
      <c r="F114" s="42">
        <v>200</v>
      </c>
      <c r="G114" s="42">
        <v>0</v>
      </c>
      <c r="H114" s="42">
        <v>0</v>
      </c>
      <c r="I114" s="42">
        <v>25</v>
      </c>
      <c r="J114" s="42">
        <v>97.6</v>
      </c>
      <c r="K114" s="64" t="s">
        <v>130</v>
      </c>
      <c r="L114" s="42"/>
    </row>
    <row r="115" spans="1:12" ht="15">
      <c r="A115" s="23"/>
      <c r="B115" s="15"/>
      <c r="C115" s="11"/>
      <c r="D115" s="7" t="s">
        <v>31</v>
      </c>
      <c r="E115" s="62" t="s">
        <v>56</v>
      </c>
      <c r="F115" s="42">
        <v>40</v>
      </c>
      <c r="G115" s="42">
        <v>3.16</v>
      </c>
      <c r="H115" s="42">
        <v>0.4</v>
      </c>
      <c r="I115" s="42">
        <v>19.32</v>
      </c>
      <c r="J115" s="42">
        <v>94</v>
      </c>
      <c r="K115" s="64" t="s">
        <v>46</v>
      </c>
      <c r="L115" s="42"/>
    </row>
    <row r="116" spans="1:12" ht="15">
      <c r="A116" s="23"/>
      <c r="B116" s="15"/>
      <c r="C116" s="11"/>
      <c r="D116" s="7" t="s">
        <v>32</v>
      </c>
      <c r="E116" s="62" t="s">
        <v>57</v>
      </c>
      <c r="F116" s="42">
        <v>25</v>
      </c>
      <c r="G116" s="42">
        <v>2.12</v>
      </c>
      <c r="H116" s="42">
        <v>0.83</v>
      </c>
      <c r="I116" s="42">
        <v>10.62</v>
      </c>
      <c r="J116" s="42">
        <v>64.7</v>
      </c>
      <c r="K116" s="64" t="s">
        <v>46</v>
      </c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63"/>
      <c r="L117" s="42"/>
    </row>
    <row r="118" spans="1:12" ht="1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63"/>
      <c r="L118" s="42"/>
    </row>
    <row r="119" spans="1:12" ht="15">
      <c r="A119" s="24"/>
      <c r="B119" s="17"/>
      <c r="C119" s="8"/>
      <c r="D119" s="18" t="s">
        <v>33</v>
      </c>
      <c r="E119" s="9"/>
      <c r="F119" s="19">
        <f>SUM(F110:F118)</f>
        <v>725</v>
      </c>
      <c r="G119" s="19">
        <f t="shared" ref="G119:J119" si="56">SUM(G110:G118)</f>
        <v>27.8</v>
      </c>
      <c r="H119" s="19">
        <f t="shared" si="56"/>
        <v>29.119999999999994</v>
      </c>
      <c r="I119" s="19">
        <f t="shared" si="56"/>
        <v>96.53</v>
      </c>
      <c r="J119" s="19">
        <f t="shared" si="56"/>
        <v>751.6</v>
      </c>
      <c r="K119" s="69"/>
      <c r="L119" s="19">
        <f t="shared" ref="L119" si="57">SUM(L110:L118)</f>
        <v>0</v>
      </c>
    </row>
    <row r="120" spans="1:12" ht="15">
      <c r="A120" s="29">
        <f>A102</f>
        <v>2</v>
      </c>
      <c r="B120" s="30">
        <f>B102</f>
        <v>1</v>
      </c>
      <c r="C120" s="50" t="s">
        <v>4</v>
      </c>
      <c r="D120" s="51"/>
      <c r="E120" s="31"/>
      <c r="F120" s="32">
        <f>F109+F119</f>
        <v>1225</v>
      </c>
      <c r="G120" s="32">
        <f t="shared" ref="G120" si="58">G109+G119</f>
        <v>49.269999999999996</v>
      </c>
      <c r="H120" s="32">
        <f t="shared" ref="H120" si="59">H109+H119</f>
        <v>49.33</v>
      </c>
      <c r="I120" s="32">
        <f t="shared" ref="I120" si="60">I109+I119</f>
        <v>164.46</v>
      </c>
      <c r="J120" s="32">
        <f t="shared" ref="J120:L120" si="61">J109+J119</f>
        <v>1290.6100000000001</v>
      </c>
      <c r="K120" s="32"/>
      <c r="L120" s="32">
        <f t="shared" si="61"/>
        <v>0</v>
      </c>
    </row>
    <row r="121" spans="1:12" ht="15">
      <c r="A121" s="14">
        <v>2</v>
      </c>
      <c r="B121" s="15">
        <v>2</v>
      </c>
      <c r="C121" s="22" t="s">
        <v>20</v>
      </c>
      <c r="D121" s="5" t="s">
        <v>21</v>
      </c>
      <c r="E121" s="65" t="s">
        <v>131</v>
      </c>
      <c r="F121" s="39">
        <v>200</v>
      </c>
      <c r="G121" s="39">
        <v>3.52</v>
      </c>
      <c r="H121" s="39">
        <v>4.16</v>
      </c>
      <c r="I121" s="39">
        <v>11.84</v>
      </c>
      <c r="J121" s="39">
        <v>108</v>
      </c>
      <c r="K121" s="56" t="s">
        <v>132</v>
      </c>
      <c r="L121" s="39"/>
    </row>
    <row r="122" spans="1:12" ht="15">
      <c r="A122" s="14"/>
      <c r="B122" s="15"/>
      <c r="C122" s="11"/>
      <c r="D122" s="6"/>
      <c r="E122" s="62" t="s">
        <v>133</v>
      </c>
      <c r="F122" s="42">
        <v>70</v>
      </c>
      <c r="G122" s="42">
        <v>5.01</v>
      </c>
      <c r="H122" s="42">
        <v>4.7699999999999996</v>
      </c>
      <c r="I122" s="42">
        <v>35.17</v>
      </c>
      <c r="J122" s="42">
        <v>218.12</v>
      </c>
      <c r="K122" s="64" t="s">
        <v>134</v>
      </c>
      <c r="L122" s="42"/>
    </row>
    <row r="123" spans="1:12" ht="15">
      <c r="A123" s="14"/>
      <c r="B123" s="15"/>
      <c r="C123" s="11"/>
      <c r="D123" s="7" t="s">
        <v>22</v>
      </c>
      <c r="E123" s="62" t="s">
        <v>43</v>
      </c>
      <c r="F123" s="42">
        <v>200</v>
      </c>
      <c r="G123" s="42">
        <v>5.8</v>
      </c>
      <c r="H123" s="42">
        <v>5</v>
      </c>
      <c r="I123" s="42">
        <v>21.6</v>
      </c>
      <c r="J123" s="42">
        <v>158</v>
      </c>
      <c r="K123" s="64" t="s">
        <v>44</v>
      </c>
      <c r="L123" s="42"/>
    </row>
    <row r="124" spans="1:12" ht="15">
      <c r="A124" s="14"/>
      <c r="B124" s="15"/>
      <c r="C124" s="11"/>
      <c r="D124" s="7" t="s">
        <v>23</v>
      </c>
      <c r="E124" s="62" t="s">
        <v>45</v>
      </c>
      <c r="F124" s="42">
        <v>30</v>
      </c>
      <c r="G124" s="42">
        <v>2.42</v>
      </c>
      <c r="H124" s="42">
        <v>0.6</v>
      </c>
      <c r="I124" s="42">
        <v>14.64</v>
      </c>
      <c r="J124" s="42">
        <v>72.599999999999994</v>
      </c>
      <c r="K124" s="64" t="s">
        <v>46</v>
      </c>
      <c r="L124" s="42"/>
    </row>
    <row r="125" spans="1:12" ht="15">
      <c r="A125" s="14"/>
      <c r="B125" s="15"/>
      <c r="C125" s="11"/>
      <c r="D125" s="7" t="s">
        <v>24</v>
      </c>
      <c r="E125" s="41"/>
      <c r="F125" s="42"/>
      <c r="G125" s="42"/>
      <c r="H125" s="42"/>
      <c r="I125" s="42"/>
      <c r="J125" s="42"/>
      <c r="K125" s="6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63"/>
      <c r="L126" s="42"/>
    </row>
    <row r="127" spans="1:12" ht="1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63"/>
      <c r="L127" s="42"/>
    </row>
    <row r="128" spans="1:12" ht="15">
      <c r="A128" s="16"/>
      <c r="B128" s="17"/>
      <c r="C128" s="8"/>
      <c r="D128" s="18" t="s">
        <v>33</v>
      </c>
      <c r="E128" s="9"/>
      <c r="F128" s="19">
        <f>SUM(F121:F127)</f>
        <v>500</v>
      </c>
      <c r="G128" s="19">
        <f t="shared" ref="G128:J128" si="62">SUM(G121:G127)</f>
        <v>16.75</v>
      </c>
      <c r="H128" s="19">
        <f t="shared" si="62"/>
        <v>14.53</v>
      </c>
      <c r="I128" s="19">
        <f t="shared" si="62"/>
        <v>83.250000000000014</v>
      </c>
      <c r="J128" s="19">
        <f t="shared" si="62"/>
        <v>556.72</v>
      </c>
      <c r="K128" s="25"/>
      <c r="L128" s="19">
        <f t="shared" ref="L128" si="63">SUM(L121:L127)</f>
        <v>0</v>
      </c>
    </row>
    <row r="129" spans="1:12" ht="1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62" t="s">
        <v>141</v>
      </c>
      <c r="F129" s="42">
        <v>70</v>
      </c>
      <c r="G129" s="42">
        <v>8.1</v>
      </c>
      <c r="H129" s="42">
        <v>8.33</v>
      </c>
      <c r="I129" s="42">
        <v>1.05</v>
      </c>
      <c r="J129" s="42">
        <v>117.83</v>
      </c>
      <c r="K129" s="67" t="s">
        <v>142</v>
      </c>
      <c r="L129" s="42"/>
    </row>
    <row r="130" spans="1:12" ht="15">
      <c r="A130" s="14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28</v>
      </c>
      <c r="E131" s="62" t="s">
        <v>143</v>
      </c>
      <c r="F131" s="42">
        <v>100</v>
      </c>
      <c r="G131" s="42">
        <v>13.9</v>
      </c>
      <c r="H131" s="42">
        <v>11.7</v>
      </c>
      <c r="I131" s="42">
        <v>9.56</v>
      </c>
      <c r="J131" s="42">
        <v>198</v>
      </c>
      <c r="K131" s="67" t="s">
        <v>144</v>
      </c>
      <c r="L131" s="42"/>
    </row>
    <row r="132" spans="1:12" ht="15">
      <c r="A132" s="14"/>
      <c r="B132" s="15"/>
      <c r="C132" s="11"/>
      <c r="D132" s="7" t="s">
        <v>29</v>
      </c>
      <c r="E132" s="62" t="s">
        <v>145</v>
      </c>
      <c r="F132" s="42">
        <v>150</v>
      </c>
      <c r="G132" s="42">
        <v>2.89</v>
      </c>
      <c r="H132" s="42">
        <v>4.2</v>
      </c>
      <c r="I132" s="42">
        <v>25.41</v>
      </c>
      <c r="J132" s="42">
        <v>136.99</v>
      </c>
      <c r="K132" s="67" t="s">
        <v>146</v>
      </c>
      <c r="L132" s="42"/>
    </row>
    <row r="133" spans="1:12" ht="15">
      <c r="A133" s="14"/>
      <c r="B133" s="15"/>
      <c r="C133" s="11"/>
      <c r="D133" s="7" t="s">
        <v>30</v>
      </c>
      <c r="E133" s="62" t="s">
        <v>88</v>
      </c>
      <c r="F133" s="42">
        <v>200</v>
      </c>
      <c r="G133" s="42">
        <v>0.2</v>
      </c>
      <c r="H133" s="42">
        <v>0.1</v>
      </c>
      <c r="I133" s="42">
        <v>18.3</v>
      </c>
      <c r="J133" s="42">
        <v>75</v>
      </c>
      <c r="K133" s="64" t="s">
        <v>147</v>
      </c>
      <c r="L133" s="42"/>
    </row>
    <row r="134" spans="1:12" ht="15">
      <c r="A134" s="14"/>
      <c r="B134" s="15"/>
      <c r="C134" s="11"/>
      <c r="D134" s="7" t="s">
        <v>31</v>
      </c>
      <c r="E134" s="62" t="s">
        <v>56</v>
      </c>
      <c r="F134" s="42">
        <v>40</v>
      </c>
      <c r="G134" s="42">
        <v>3.16</v>
      </c>
      <c r="H134" s="42">
        <v>0.4</v>
      </c>
      <c r="I134" s="42">
        <v>19.32</v>
      </c>
      <c r="J134" s="42">
        <v>94</v>
      </c>
      <c r="K134" s="64" t="s">
        <v>46</v>
      </c>
      <c r="L134" s="42"/>
    </row>
    <row r="135" spans="1:12" ht="15">
      <c r="A135" s="14"/>
      <c r="B135" s="15"/>
      <c r="C135" s="11"/>
      <c r="D135" s="7" t="s">
        <v>32</v>
      </c>
      <c r="E135" s="62" t="s">
        <v>57</v>
      </c>
      <c r="F135" s="42">
        <v>25</v>
      </c>
      <c r="G135" s="42">
        <v>2.12</v>
      </c>
      <c r="H135" s="42">
        <v>0.83</v>
      </c>
      <c r="I135" s="42">
        <v>10.62</v>
      </c>
      <c r="J135" s="42">
        <v>64.7</v>
      </c>
      <c r="K135" s="64" t="s">
        <v>46</v>
      </c>
      <c r="L135" s="42"/>
    </row>
    <row r="136" spans="1:12" ht="15">
      <c r="A136" s="14"/>
      <c r="B136" s="15"/>
      <c r="C136" s="11"/>
      <c r="D136" s="68" t="s">
        <v>24</v>
      </c>
      <c r="E136" s="62" t="s">
        <v>148</v>
      </c>
      <c r="F136" s="42">
        <v>130</v>
      </c>
      <c r="G136" s="42">
        <v>0.4</v>
      </c>
      <c r="H136" s="42">
        <v>0.4</v>
      </c>
      <c r="I136" s="42">
        <v>9.8000000000000007</v>
      </c>
      <c r="J136" s="42">
        <v>47</v>
      </c>
      <c r="K136" s="67" t="s">
        <v>64</v>
      </c>
      <c r="L136" s="42"/>
    </row>
    <row r="137" spans="1:12" ht="1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16"/>
      <c r="B138" s="17"/>
      <c r="C138" s="8"/>
      <c r="D138" s="18" t="s">
        <v>33</v>
      </c>
      <c r="E138" s="9"/>
      <c r="F138" s="19">
        <f>SUM(F129:F137)</f>
        <v>715</v>
      </c>
      <c r="G138" s="19">
        <f t="shared" ref="G138:J138" si="64">SUM(G129:G137)</f>
        <v>30.77</v>
      </c>
      <c r="H138" s="19">
        <f t="shared" si="64"/>
        <v>25.959999999999997</v>
      </c>
      <c r="I138" s="19">
        <f t="shared" si="64"/>
        <v>94.060000000000016</v>
      </c>
      <c r="J138" s="19">
        <f t="shared" si="64"/>
        <v>733.52</v>
      </c>
      <c r="K138" s="25"/>
      <c r="L138" s="19">
        <f t="shared" ref="L138" si="65">SUM(L129:L137)</f>
        <v>0</v>
      </c>
    </row>
    <row r="139" spans="1:12" ht="15">
      <c r="A139" s="33">
        <f>A121</f>
        <v>2</v>
      </c>
      <c r="B139" s="33">
        <f>B121</f>
        <v>2</v>
      </c>
      <c r="C139" s="50" t="s">
        <v>4</v>
      </c>
      <c r="D139" s="51"/>
      <c r="E139" s="31"/>
      <c r="F139" s="32">
        <f>F128+F138</f>
        <v>1215</v>
      </c>
      <c r="G139" s="32">
        <f t="shared" ref="G139" si="66">G128+G138</f>
        <v>47.519999999999996</v>
      </c>
      <c r="H139" s="32">
        <f t="shared" ref="H139" si="67">H128+H138</f>
        <v>40.489999999999995</v>
      </c>
      <c r="I139" s="32">
        <f t="shared" ref="I139" si="68">I128+I138</f>
        <v>177.31000000000003</v>
      </c>
      <c r="J139" s="32">
        <f t="shared" ref="J139:L139" si="69">J128+J138</f>
        <v>1290.24</v>
      </c>
      <c r="K139" s="32"/>
      <c r="L139" s="32">
        <f t="shared" si="69"/>
        <v>0</v>
      </c>
    </row>
    <row r="140" spans="1:12" ht="15">
      <c r="A140" s="20">
        <v>2</v>
      </c>
      <c r="B140" s="21">
        <v>3</v>
      </c>
      <c r="C140" s="22" t="s">
        <v>20</v>
      </c>
      <c r="D140" s="5" t="s">
        <v>21</v>
      </c>
      <c r="E140" s="65" t="s">
        <v>149</v>
      </c>
      <c r="F140" s="39">
        <v>250</v>
      </c>
      <c r="G140" s="39">
        <v>13.32</v>
      </c>
      <c r="H140" s="39">
        <v>10.85</v>
      </c>
      <c r="I140" s="39">
        <v>24.43</v>
      </c>
      <c r="J140" s="39">
        <v>263.41000000000003</v>
      </c>
      <c r="K140" s="56" t="s">
        <v>150</v>
      </c>
      <c r="L140" s="39"/>
    </row>
    <row r="141" spans="1:12" ht="15">
      <c r="A141" s="23"/>
      <c r="B141" s="15"/>
      <c r="C141" s="11"/>
      <c r="D141" s="6"/>
      <c r="E141" s="62" t="s">
        <v>151</v>
      </c>
      <c r="F141" s="42">
        <v>10</v>
      </c>
      <c r="G141" s="42">
        <v>0.08</v>
      </c>
      <c r="H141" s="42">
        <v>7.25</v>
      </c>
      <c r="I141" s="42">
        <v>0.13</v>
      </c>
      <c r="J141" s="42">
        <v>66.099999999999994</v>
      </c>
      <c r="K141" s="64" t="s">
        <v>63</v>
      </c>
      <c r="L141" s="42"/>
    </row>
    <row r="142" spans="1:12" ht="15">
      <c r="A142" s="23"/>
      <c r="B142" s="15"/>
      <c r="C142" s="11"/>
      <c r="D142" s="6"/>
      <c r="E142" s="62" t="s">
        <v>122</v>
      </c>
      <c r="F142" s="42">
        <v>10</v>
      </c>
      <c r="G142" s="42">
        <v>3</v>
      </c>
      <c r="H142" s="42">
        <v>2.7</v>
      </c>
      <c r="I142" s="42">
        <v>14</v>
      </c>
      <c r="J142" s="42">
        <v>35</v>
      </c>
      <c r="K142" s="64" t="s">
        <v>123</v>
      </c>
      <c r="L142" s="42"/>
    </row>
    <row r="143" spans="1:12" ht="15">
      <c r="A143" s="23"/>
      <c r="B143" s="15"/>
      <c r="C143" s="11"/>
      <c r="D143" s="7" t="s">
        <v>22</v>
      </c>
      <c r="E143" s="62" t="s">
        <v>54</v>
      </c>
      <c r="F143" s="42">
        <v>200</v>
      </c>
      <c r="G143" s="42">
        <v>0</v>
      </c>
      <c r="H143" s="42">
        <v>0</v>
      </c>
      <c r="I143" s="42">
        <v>9.1</v>
      </c>
      <c r="J143" s="42">
        <v>37</v>
      </c>
      <c r="K143" s="64" t="s">
        <v>55</v>
      </c>
      <c r="L143" s="42"/>
    </row>
    <row r="144" spans="1:12" ht="15.75" customHeight="1">
      <c r="A144" s="23"/>
      <c r="B144" s="15"/>
      <c r="C144" s="11"/>
      <c r="D144" s="7" t="s">
        <v>23</v>
      </c>
      <c r="E144" s="62" t="s">
        <v>45</v>
      </c>
      <c r="F144" s="42">
        <v>30</v>
      </c>
      <c r="G144" s="42">
        <v>2</v>
      </c>
      <c r="H144" s="42">
        <v>0.6</v>
      </c>
      <c r="I144" s="42">
        <v>14.64</v>
      </c>
      <c r="J144" s="42">
        <v>72.599999999999994</v>
      </c>
      <c r="K144" s="64" t="s">
        <v>46</v>
      </c>
      <c r="L144" s="42"/>
    </row>
    <row r="145" spans="1:12" ht="15">
      <c r="A145" s="23"/>
      <c r="B145" s="15"/>
      <c r="C145" s="11"/>
      <c r="D145" s="7" t="s">
        <v>24</v>
      </c>
      <c r="E145" s="41"/>
      <c r="F145" s="42"/>
      <c r="G145" s="42"/>
      <c r="H145" s="42"/>
      <c r="I145" s="42"/>
      <c r="J145" s="42"/>
      <c r="K145" s="63"/>
      <c r="L145" s="42"/>
    </row>
    <row r="146" spans="1:12" ht="1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63"/>
      <c r="L146" s="42"/>
    </row>
    <row r="147" spans="1:12" ht="1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63"/>
      <c r="L147" s="42"/>
    </row>
    <row r="148" spans="1:12" ht="15">
      <c r="A148" s="24"/>
      <c r="B148" s="17"/>
      <c r="C148" s="8"/>
      <c r="D148" s="18" t="s">
        <v>33</v>
      </c>
      <c r="E148" s="9"/>
      <c r="F148" s="19">
        <f>SUM(F140:F147)</f>
        <v>500</v>
      </c>
      <c r="G148" s="19">
        <f t="shared" ref="G148:J148" si="70">SUM(G140:G147)</f>
        <v>18.399999999999999</v>
      </c>
      <c r="H148" s="19">
        <f t="shared" si="70"/>
        <v>21.400000000000002</v>
      </c>
      <c r="I148" s="19">
        <f t="shared" si="70"/>
        <v>62.300000000000004</v>
      </c>
      <c r="J148" s="19">
        <f t="shared" si="70"/>
        <v>474.11</v>
      </c>
      <c r="K148" s="25"/>
      <c r="L148" s="19">
        <f t="shared" ref="L148" si="71">SUM(L140:L147)</f>
        <v>0</v>
      </c>
    </row>
    <row r="149" spans="1:12" ht="15">
      <c r="A149" s="26">
        <f>A140</f>
        <v>2</v>
      </c>
      <c r="B149" s="13">
        <f>B140</f>
        <v>3</v>
      </c>
      <c r="C149" s="10" t="s">
        <v>25</v>
      </c>
      <c r="D149" s="7" t="s">
        <v>26</v>
      </c>
      <c r="E149" s="62" t="s">
        <v>91</v>
      </c>
      <c r="F149" s="42">
        <v>30</v>
      </c>
      <c r="G149" s="42">
        <v>0.3</v>
      </c>
      <c r="H149" s="42">
        <v>0.06</v>
      </c>
      <c r="I149" s="42">
        <v>1.5</v>
      </c>
      <c r="J149" s="42">
        <v>6.6</v>
      </c>
      <c r="K149" s="67" t="s">
        <v>64</v>
      </c>
      <c r="L149" s="42"/>
    </row>
    <row r="150" spans="1:12" ht="15">
      <c r="A150" s="23"/>
      <c r="B150" s="15"/>
      <c r="C150" s="11"/>
      <c r="D150" s="7" t="s">
        <v>27</v>
      </c>
      <c r="E150" s="62" t="s">
        <v>152</v>
      </c>
      <c r="F150" s="42">
        <v>200</v>
      </c>
      <c r="G150" s="42">
        <v>7.02</v>
      </c>
      <c r="H150" s="42">
        <v>4</v>
      </c>
      <c r="I150" s="42">
        <v>12.96</v>
      </c>
      <c r="J150" s="42">
        <v>101.71</v>
      </c>
      <c r="K150" s="64" t="s">
        <v>153</v>
      </c>
      <c r="L150" s="42"/>
    </row>
    <row r="151" spans="1:12" ht="15">
      <c r="A151" s="23"/>
      <c r="B151" s="15"/>
      <c r="C151" s="11"/>
      <c r="D151" s="7" t="s">
        <v>28</v>
      </c>
      <c r="E151" s="62" t="s">
        <v>154</v>
      </c>
      <c r="F151" s="42">
        <v>100</v>
      </c>
      <c r="G151" s="42">
        <v>13.09</v>
      </c>
      <c r="H151" s="42">
        <v>15.7</v>
      </c>
      <c r="I151" s="42">
        <v>4.7</v>
      </c>
      <c r="J151" s="42">
        <v>220</v>
      </c>
      <c r="K151" s="64" t="s">
        <v>155</v>
      </c>
      <c r="L151" s="42"/>
    </row>
    <row r="152" spans="1:12" ht="15">
      <c r="A152" s="23"/>
      <c r="B152" s="15"/>
      <c r="C152" s="11"/>
      <c r="D152" s="7" t="s">
        <v>29</v>
      </c>
      <c r="E152" s="62" t="s">
        <v>156</v>
      </c>
      <c r="F152" s="42">
        <v>150</v>
      </c>
      <c r="G152" s="42">
        <v>5.29</v>
      </c>
      <c r="H152" s="42">
        <v>3.79</v>
      </c>
      <c r="I152" s="42">
        <v>32.4</v>
      </c>
      <c r="J152" s="42">
        <v>184.99</v>
      </c>
      <c r="K152" s="64" t="s">
        <v>157</v>
      </c>
      <c r="L152" s="42"/>
    </row>
    <row r="153" spans="1:12" ht="15">
      <c r="A153" s="23"/>
      <c r="B153" s="15"/>
      <c r="C153" s="11"/>
      <c r="D153" s="7" t="s">
        <v>30</v>
      </c>
      <c r="E153" s="62" t="s">
        <v>158</v>
      </c>
      <c r="F153" s="42">
        <v>200</v>
      </c>
      <c r="G153" s="42">
        <v>1</v>
      </c>
      <c r="H153" s="42">
        <v>0</v>
      </c>
      <c r="I153" s="42">
        <v>25.4</v>
      </c>
      <c r="J153" s="42">
        <v>110</v>
      </c>
      <c r="K153" s="64" t="s">
        <v>46</v>
      </c>
      <c r="L153" s="42"/>
    </row>
    <row r="154" spans="1:12" ht="15">
      <c r="A154" s="23"/>
      <c r="B154" s="15"/>
      <c r="C154" s="11"/>
      <c r="D154" s="7" t="s">
        <v>31</v>
      </c>
      <c r="E154" s="62" t="s">
        <v>56</v>
      </c>
      <c r="F154" s="42">
        <v>40</v>
      </c>
      <c r="G154" s="42">
        <v>3.16</v>
      </c>
      <c r="H154" s="42">
        <v>0.4</v>
      </c>
      <c r="I154" s="42">
        <v>19.32</v>
      </c>
      <c r="J154" s="42">
        <v>94</v>
      </c>
      <c r="K154" s="64" t="s">
        <v>46</v>
      </c>
      <c r="L154" s="42"/>
    </row>
    <row r="155" spans="1:12" ht="15">
      <c r="A155" s="23"/>
      <c r="B155" s="15"/>
      <c r="C155" s="11"/>
      <c r="D155" s="7" t="s">
        <v>32</v>
      </c>
      <c r="E155" s="62" t="s">
        <v>57</v>
      </c>
      <c r="F155" s="42">
        <v>25</v>
      </c>
      <c r="G155" s="42">
        <v>2.5499999999999998</v>
      </c>
      <c r="H155" s="42">
        <v>0.99</v>
      </c>
      <c r="I155" s="42">
        <v>12.75</v>
      </c>
      <c r="J155" s="42">
        <v>77.7</v>
      </c>
      <c r="K155" s="64" t="s">
        <v>46</v>
      </c>
      <c r="L155" s="42"/>
    </row>
    <row r="156" spans="1:12" ht="1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63"/>
      <c r="L156" s="42"/>
    </row>
    <row r="157" spans="1:12" ht="1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63"/>
      <c r="L157" s="42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745</v>
      </c>
      <c r="G158" s="19">
        <f t="shared" ref="G158:J158" si="72">SUM(G149:G157)</f>
        <v>32.409999999999997</v>
      </c>
      <c r="H158" s="19">
        <f t="shared" si="72"/>
        <v>24.939999999999994</v>
      </c>
      <c r="I158" s="19">
        <f t="shared" si="72"/>
        <v>109.03</v>
      </c>
      <c r="J158" s="19">
        <f t="shared" si="72"/>
        <v>795</v>
      </c>
      <c r="K158" s="25"/>
      <c r="L158" s="19">
        <f t="shared" ref="L158" si="73">SUM(L149:L157)</f>
        <v>0</v>
      </c>
    </row>
    <row r="159" spans="1:12" ht="15">
      <c r="A159" s="29">
        <f>A140</f>
        <v>2</v>
      </c>
      <c r="B159" s="30">
        <f>B140</f>
        <v>3</v>
      </c>
      <c r="C159" s="50" t="s">
        <v>4</v>
      </c>
      <c r="D159" s="51"/>
      <c r="E159" s="31"/>
      <c r="F159" s="32">
        <f>F148+F158</f>
        <v>1245</v>
      </c>
      <c r="G159" s="32">
        <f t="shared" ref="G159" si="74">G148+G158</f>
        <v>50.809999999999995</v>
      </c>
      <c r="H159" s="32">
        <f t="shared" ref="H159" si="75">H148+H158</f>
        <v>46.339999999999996</v>
      </c>
      <c r="I159" s="32">
        <f t="shared" ref="I159" si="76">I148+I158</f>
        <v>171.33</v>
      </c>
      <c r="J159" s="32">
        <f t="shared" ref="J159:L159" si="77">J148+J158</f>
        <v>1269.1100000000001</v>
      </c>
      <c r="K159" s="32"/>
      <c r="L159" s="32">
        <f t="shared" si="77"/>
        <v>0</v>
      </c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65" t="s">
        <v>159</v>
      </c>
      <c r="F160" s="39">
        <v>200</v>
      </c>
      <c r="G160" s="39">
        <v>4.9000000000000004</v>
      </c>
      <c r="H160" s="39">
        <v>6</v>
      </c>
      <c r="I160" s="39">
        <v>23</v>
      </c>
      <c r="J160" s="39">
        <v>165</v>
      </c>
      <c r="K160" s="56" t="s">
        <v>160</v>
      </c>
      <c r="L160" s="39"/>
    </row>
    <row r="161" spans="1:12" ht="15">
      <c r="A161" s="23"/>
      <c r="B161" s="15"/>
      <c r="C161" s="11"/>
      <c r="D161" s="6"/>
      <c r="E161" s="62" t="s">
        <v>161</v>
      </c>
      <c r="F161" s="42">
        <v>70</v>
      </c>
      <c r="G161" s="42">
        <v>8.35</v>
      </c>
      <c r="H161" s="42">
        <v>8.26</v>
      </c>
      <c r="I161" s="42">
        <v>27.72</v>
      </c>
      <c r="J161" s="42">
        <v>214.25</v>
      </c>
      <c r="K161" s="64" t="s">
        <v>102</v>
      </c>
      <c r="L161" s="42"/>
    </row>
    <row r="162" spans="1:12" ht="15">
      <c r="A162" s="23"/>
      <c r="B162" s="15"/>
      <c r="C162" s="11"/>
      <c r="D162" s="7" t="s">
        <v>22</v>
      </c>
      <c r="E162" s="62" t="s">
        <v>78</v>
      </c>
      <c r="F162" s="42">
        <v>200</v>
      </c>
      <c r="G162" s="42">
        <v>1.4</v>
      </c>
      <c r="H162" s="42">
        <v>1.4</v>
      </c>
      <c r="I162" s="42">
        <v>11.2</v>
      </c>
      <c r="J162" s="42">
        <v>63</v>
      </c>
      <c r="K162" s="64" t="s">
        <v>79</v>
      </c>
      <c r="L162" s="42"/>
    </row>
    <row r="163" spans="1:12" ht="15">
      <c r="A163" s="23"/>
      <c r="B163" s="15"/>
      <c r="C163" s="11"/>
      <c r="D163" s="7" t="s">
        <v>23</v>
      </c>
      <c r="E163" s="62" t="s">
        <v>45</v>
      </c>
      <c r="F163" s="42">
        <v>30</v>
      </c>
      <c r="G163" s="42">
        <v>2</v>
      </c>
      <c r="H163" s="42">
        <v>0.6</v>
      </c>
      <c r="I163" s="42">
        <v>14.64</v>
      </c>
      <c r="J163" s="42">
        <v>72.599999999999994</v>
      </c>
      <c r="K163" s="64" t="s">
        <v>46</v>
      </c>
      <c r="L163" s="42"/>
    </row>
    <row r="164" spans="1:12" ht="15">
      <c r="A164" s="23"/>
      <c r="B164" s="15"/>
      <c r="C164" s="11"/>
      <c r="D164" s="7" t="s">
        <v>24</v>
      </c>
      <c r="E164" s="41"/>
      <c r="F164" s="42"/>
      <c r="G164" s="42"/>
      <c r="H164" s="42"/>
      <c r="I164" s="42"/>
      <c r="J164" s="42"/>
      <c r="K164" s="63"/>
      <c r="L164" s="42"/>
    </row>
    <row r="165" spans="1:12" ht="1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63"/>
      <c r="L165" s="42"/>
    </row>
    <row r="166" spans="1:12" ht="1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63"/>
      <c r="L166" s="42"/>
    </row>
    <row r="167" spans="1:12" ht="15">
      <c r="A167" s="24"/>
      <c r="B167" s="17"/>
      <c r="C167" s="8"/>
      <c r="D167" s="18" t="s">
        <v>33</v>
      </c>
      <c r="E167" s="9"/>
      <c r="F167" s="19">
        <f>SUM(F160:F166)</f>
        <v>500</v>
      </c>
      <c r="G167" s="19">
        <f t="shared" ref="G167:J167" si="78">SUM(G160:G166)</f>
        <v>16.649999999999999</v>
      </c>
      <c r="H167" s="19">
        <f t="shared" si="78"/>
        <v>16.260000000000002</v>
      </c>
      <c r="I167" s="19">
        <f t="shared" si="78"/>
        <v>76.56</v>
      </c>
      <c r="J167" s="19">
        <f t="shared" si="78"/>
        <v>514.85</v>
      </c>
      <c r="K167" s="25"/>
      <c r="L167" s="19">
        <f t="shared" ref="L167" si="79">SUM(L160:L166)</f>
        <v>0</v>
      </c>
    </row>
    <row r="168" spans="1:12" ht="1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62" t="s">
        <v>135</v>
      </c>
      <c r="F168" s="42">
        <v>60</v>
      </c>
      <c r="G168" s="42">
        <v>0.78</v>
      </c>
      <c r="H168" s="42">
        <v>8.8800000000000008</v>
      </c>
      <c r="I168" s="42">
        <v>5.4</v>
      </c>
      <c r="J168" s="42">
        <v>105</v>
      </c>
      <c r="K168" s="64" t="s">
        <v>136</v>
      </c>
      <c r="L168" s="42"/>
    </row>
    <row r="169" spans="1:12" ht="15">
      <c r="A169" s="23"/>
      <c r="B169" s="15"/>
      <c r="C169" s="11"/>
      <c r="D169" s="7" t="s">
        <v>27</v>
      </c>
      <c r="E169" s="62" t="s">
        <v>162</v>
      </c>
      <c r="F169" s="42">
        <v>100</v>
      </c>
      <c r="G169" s="42">
        <v>16.600000000000001</v>
      </c>
      <c r="H169" s="42">
        <v>15.95</v>
      </c>
      <c r="I169" s="42">
        <v>1.3</v>
      </c>
      <c r="J169" s="42">
        <v>210</v>
      </c>
      <c r="K169" s="64" t="s">
        <v>137</v>
      </c>
      <c r="L169" s="42"/>
    </row>
    <row r="170" spans="1:12" ht="15">
      <c r="A170" s="23"/>
      <c r="B170" s="15"/>
      <c r="C170" s="11"/>
      <c r="D170" s="7" t="s">
        <v>28</v>
      </c>
      <c r="E170" s="62"/>
      <c r="F170" s="42"/>
      <c r="G170" s="42"/>
      <c r="H170" s="42"/>
      <c r="I170" s="42"/>
      <c r="J170" s="42"/>
      <c r="K170" s="64"/>
      <c r="L170" s="42"/>
    </row>
    <row r="171" spans="1:12" ht="15">
      <c r="A171" s="23"/>
      <c r="B171" s="15"/>
      <c r="C171" s="11"/>
      <c r="D171" s="7" t="s">
        <v>29</v>
      </c>
      <c r="E171" s="62" t="s">
        <v>138</v>
      </c>
      <c r="F171" s="42">
        <v>150</v>
      </c>
      <c r="G171" s="42">
        <v>11.08</v>
      </c>
      <c r="H171" s="42">
        <v>7.6</v>
      </c>
      <c r="I171" s="42">
        <v>32.6</v>
      </c>
      <c r="J171" s="42">
        <v>255</v>
      </c>
      <c r="K171" s="64" t="s">
        <v>139</v>
      </c>
      <c r="L171" s="42"/>
    </row>
    <row r="172" spans="1:12" ht="15">
      <c r="A172" s="23"/>
      <c r="B172" s="15"/>
      <c r="C172" s="11"/>
      <c r="D172" s="7" t="s">
        <v>30</v>
      </c>
      <c r="E172" s="62" t="s">
        <v>140</v>
      </c>
      <c r="F172" s="42">
        <v>200</v>
      </c>
      <c r="G172" s="42">
        <v>0.3</v>
      </c>
      <c r="H172" s="42">
        <v>0</v>
      </c>
      <c r="I172" s="42">
        <v>18.399999999999999</v>
      </c>
      <c r="J172" s="42">
        <v>71</v>
      </c>
      <c r="K172" s="64" t="s">
        <v>163</v>
      </c>
      <c r="L172" s="42"/>
    </row>
    <row r="173" spans="1:12" ht="15">
      <c r="A173" s="23"/>
      <c r="B173" s="15"/>
      <c r="C173" s="11"/>
      <c r="D173" s="7" t="s">
        <v>31</v>
      </c>
      <c r="E173" s="62" t="s">
        <v>56</v>
      </c>
      <c r="F173" s="42">
        <v>40</v>
      </c>
      <c r="G173" s="42">
        <v>3.16</v>
      </c>
      <c r="H173" s="42">
        <v>0.4</v>
      </c>
      <c r="I173" s="42">
        <v>19.32</v>
      </c>
      <c r="J173" s="42">
        <v>94</v>
      </c>
      <c r="K173" s="64" t="s">
        <v>46</v>
      </c>
      <c r="L173" s="42"/>
    </row>
    <row r="174" spans="1:12" ht="15">
      <c r="A174" s="23"/>
      <c r="B174" s="15"/>
      <c r="C174" s="11"/>
      <c r="D174" s="7" t="s">
        <v>32</v>
      </c>
      <c r="E174" s="62" t="s">
        <v>57</v>
      </c>
      <c r="F174" s="42">
        <v>25</v>
      </c>
      <c r="G174" s="42">
        <v>2.5499999999999998</v>
      </c>
      <c r="H174" s="42">
        <v>0.99</v>
      </c>
      <c r="I174" s="42">
        <v>12.75</v>
      </c>
      <c r="J174" s="42">
        <v>77.7</v>
      </c>
      <c r="K174" s="64" t="s">
        <v>46</v>
      </c>
      <c r="L174" s="42"/>
    </row>
    <row r="175" spans="1:12" ht="15">
      <c r="A175" s="23"/>
      <c r="B175" s="15"/>
      <c r="C175" s="11"/>
      <c r="D175" s="68" t="s">
        <v>164</v>
      </c>
      <c r="E175" s="62" t="s">
        <v>165</v>
      </c>
      <c r="F175" s="42">
        <v>140</v>
      </c>
      <c r="G175" s="42">
        <v>2.1</v>
      </c>
      <c r="H175" s="42">
        <v>0.7</v>
      </c>
      <c r="I175" s="42">
        <v>29.4</v>
      </c>
      <c r="J175" s="42">
        <v>134.4</v>
      </c>
      <c r="K175" s="64" t="s">
        <v>64</v>
      </c>
      <c r="L175" s="42"/>
    </row>
    <row r="176" spans="1:12" ht="1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63"/>
      <c r="L176" s="42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715</v>
      </c>
      <c r="G177" s="19">
        <f t="shared" ref="G177:J177" si="80">SUM(G168:G176)</f>
        <v>36.57</v>
      </c>
      <c r="H177" s="19">
        <f t="shared" si="80"/>
        <v>34.520000000000003</v>
      </c>
      <c r="I177" s="19">
        <f t="shared" si="80"/>
        <v>119.17000000000002</v>
      </c>
      <c r="J177" s="19">
        <f t="shared" si="80"/>
        <v>947.1</v>
      </c>
      <c r="K177" s="25"/>
      <c r="L177" s="19">
        <f t="shared" ref="L177" si="81">SUM(L168:L176)</f>
        <v>0</v>
      </c>
    </row>
    <row r="178" spans="1:12" ht="15">
      <c r="A178" s="29">
        <f>A160</f>
        <v>2</v>
      </c>
      <c r="B178" s="30">
        <f>B160</f>
        <v>4</v>
      </c>
      <c r="C178" s="50" t="s">
        <v>4</v>
      </c>
      <c r="D178" s="51"/>
      <c r="E178" s="31"/>
      <c r="F178" s="32">
        <f>F167+F177</f>
        <v>1215</v>
      </c>
      <c r="G178" s="32">
        <f t="shared" ref="G178" si="82">G167+G177</f>
        <v>53.22</v>
      </c>
      <c r="H178" s="32">
        <f t="shared" ref="H178" si="83">H167+H177</f>
        <v>50.78</v>
      </c>
      <c r="I178" s="32">
        <f t="shared" ref="I178" si="84">I167+I177</f>
        <v>195.73000000000002</v>
      </c>
      <c r="J178" s="32">
        <f t="shared" ref="J178:L178" si="85">J167+J177</f>
        <v>1461.95</v>
      </c>
      <c r="K178" s="32"/>
      <c r="L178" s="32">
        <f t="shared" si="85"/>
        <v>0</v>
      </c>
    </row>
    <row r="179" spans="1:12" ht="15">
      <c r="A179" s="20">
        <v>2</v>
      </c>
      <c r="B179" s="21">
        <v>5</v>
      </c>
      <c r="C179" s="22" t="s">
        <v>20</v>
      </c>
      <c r="D179" s="5" t="s">
        <v>21</v>
      </c>
      <c r="E179" s="65" t="s">
        <v>166</v>
      </c>
      <c r="F179" s="39">
        <v>150</v>
      </c>
      <c r="G179" s="39">
        <v>5.86</v>
      </c>
      <c r="H179" s="39">
        <v>11.3</v>
      </c>
      <c r="I179" s="39">
        <v>23.17</v>
      </c>
      <c r="J179" s="39">
        <v>163</v>
      </c>
      <c r="K179" s="56" t="s">
        <v>75</v>
      </c>
      <c r="L179" s="39"/>
    </row>
    <row r="180" spans="1:12" ht="15">
      <c r="A180" s="23"/>
      <c r="B180" s="15"/>
      <c r="C180" s="11"/>
      <c r="D180" s="6"/>
      <c r="E180" s="62" t="s">
        <v>167</v>
      </c>
      <c r="F180" s="42">
        <v>40</v>
      </c>
      <c r="G180" s="42">
        <v>5.0999999999999996</v>
      </c>
      <c r="H180" s="42">
        <v>4.5999999999999996</v>
      </c>
      <c r="I180" s="42">
        <v>0.3</v>
      </c>
      <c r="J180" s="42">
        <v>63</v>
      </c>
      <c r="K180" s="64" t="s">
        <v>168</v>
      </c>
      <c r="L180" s="42"/>
    </row>
    <row r="181" spans="1:12" ht="15">
      <c r="A181" s="23"/>
      <c r="B181" s="15"/>
      <c r="C181" s="11"/>
      <c r="D181" s="7" t="s">
        <v>22</v>
      </c>
      <c r="E181" s="62" t="s">
        <v>169</v>
      </c>
      <c r="F181" s="42">
        <v>200</v>
      </c>
      <c r="G181" s="42">
        <v>0</v>
      </c>
      <c r="H181" s="42">
        <v>0</v>
      </c>
      <c r="I181" s="42">
        <v>1.2</v>
      </c>
      <c r="J181" s="42">
        <v>75</v>
      </c>
      <c r="K181" s="64" t="s">
        <v>64</v>
      </c>
      <c r="L181" s="42"/>
    </row>
    <row r="182" spans="1:12" ht="15">
      <c r="A182" s="23"/>
      <c r="B182" s="15"/>
      <c r="C182" s="11"/>
      <c r="D182" s="7" t="s">
        <v>23</v>
      </c>
      <c r="E182" s="62" t="s">
        <v>45</v>
      </c>
      <c r="F182" s="42">
        <v>30</v>
      </c>
      <c r="G182" s="42">
        <v>2</v>
      </c>
      <c r="H182" s="42">
        <v>0.6</v>
      </c>
      <c r="I182" s="42">
        <v>14.64</v>
      </c>
      <c r="J182" s="42">
        <v>72.599999999999994</v>
      </c>
      <c r="K182" s="64" t="s">
        <v>46</v>
      </c>
      <c r="L182" s="42"/>
    </row>
    <row r="183" spans="1:12" ht="15">
      <c r="A183" s="23"/>
      <c r="B183" s="15"/>
      <c r="C183" s="11"/>
      <c r="D183" s="7" t="s">
        <v>24</v>
      </c>
      <c r="E183" s="62" t="s">
        <v>104</v>
      </c>
      <c r="F183" s="42">
        <v>100</v>
      </c>
      <c r="G183" s="42">
        <v>1.5</v>
      </c>
      <c r="H183" s="42">
        <v>0.5</v>
      </c>
      <c r="I183" s="42">
        <v>21</v>
      </c>
      <c r="J183" s="42">
        <v>96</v>
      </c>
      <c r="K183" s="64" t="s">
        <v>64</v>
      </c>
      <c r="L183" s="42"/>
    </row>
    <row r="184" spans="1:12" ht="1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63"/>
      <c r="L184" s="42"/>
    </row>
    <row r="185" spans="1:12" ht="1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63"/>
      <c r="L185" s="42"/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520</v>
      </c>
      <c r="G186" s="19">
        <f t="shared" ref="G186:J186" si="86">SUM(G179:G185)</f>
        <v>14.46</v>
      </c>
      <c r="H186" s="19">
        <f t="shared" si="86"/>
        <v>17</v>
      </c>
      <c r="I186" s="19">
        <f t="shared" si="86"/>
        <v>60.31</v>
      </c>
      <c r="J186" s="19">
        <f t="shared" si="86"/>
        <v>469.6</v>
      </c>
      <c r="K186" s="25"/>
      <c r="L186" s="19">
        <f t="shared" ref="L186" si="87">SUM(L179:L185)</f>
        <v>0</v>
      </c>
    </row>
    <row r="187" spans="1:12" ht="1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1"/>
      <c r="F187" s="42"/>
      <c r="G187" s="42"/>
      <c r="H187" s="42"/>
      <c r="I187" s="42"/>
      <c r="J187" s="42"/>
      <c r="K187" s="43"/>
      <c r="L187" s="42"/>
    </row>
    <row r="188" spans="1:12" ht="25.5">
      <c r="A188" s="23"/>
      <c r="B188" s="15"/>
      <c r="C188" s="11"/>
      <c r="D188" s="7" t="s">
        <v>27</v>
      </c>
      <c r="E188" s="62" t="s">
        <v>170</v>
      </c>
      <c r="F188" s="42">
        <v>200</v>
      </c>
      <c r="G188" s="42">
        <v>3.04</v>
      </c>
      <c r="H188" s="42">
        <v>5.2</v>
      </c>
      <c r="I188" s="42">
        <v>9.44</v>
      </c>
      <c r="J188" s="42">
        <v>112.98</v>
      </c>
      <c r="K188" s="64" t="s">
        <v>171</v>
      </c>
      <c r="L188" s="42"/>
    </row>
    <row r="189" spans="1:12" ht="15">
      <c r="A189" s="23"/>
      <c r="B189" s="15"/>
      <c r="C189" s="11"/>
      <c r="D189" s="7" t="s">
        <v>28</v>
      </c>
      <c r="E189" s="62" t="s">
        <v>172</v>
      </c>
      <c r="F189" s="42">
        <v>100</v>
      </c>
      <c r="G189" s="42">
        <v>16.829999999999998</v>
      </c>
      <c r="H189" s="42">
        <v>13.25</v>
      </c>
      <c r="I189" s="42">
        <v>5.26</v>
      </c>
      <c r="J189" s="42">
        <v>214.75</v>
      </c>
      <c r="K189" s="64" t="s">
        <v>173</v>
      </c>
      <c r="L189" s="42"/>
    </row>
    <row r="190" spans="1:12" ht="15">
      <c r="A190" s="23"/>
      <c r="B190" s="15"/>
      <c r="C190" s="11"/>
      <c r="D190" s="7" t="s">
        <v>29</v>
      </c>
      <c r="E190" s="62" t="s">
        <v>174</v>
      </c>
      <c r="F190" s="42">
        <v>150</v>
      </c>
      <c r="G190" s="42">
        <v>3.1</v>
      </c>
      <c r="H190" s="42">
        <v>4.2</v>
      </c>
      <c r="I190" s="42">
        <v>20.6</v>
      </c>
      <c r="J190" s="42">
        <v>133</v>
      </c>
      <c r="K190" s="64" t="s">
        <v>87</v>
      </c>
      <c r="L190" s="42"/>
    </row>
    <row r="191" spans="1:12" ht="15">
      <c r="A191" s="23"/>
      <c r="B191" s="15"/>
      <c r="C191" s="11"/>
      <c r="D191" s="7" t="s">
        <v>30</v>
      </c>
      <c r="E191" s="62" t="s">
        <v>175</v>
      </c>
      <c r="F191" s="42">
        <v>200</v>
      </c>
      <c r="G191" s="42">
        <v>0.1</v>
      </c>
      <c r="H191" s="42">
        <v>0</v>
      </c>
      <c r="I191" s="42">
        <v>9.1999999999999993</v>
      </c>
      <c r="J191" s="42">
        <v>37</v>
      </c>
      <c r="K191" s="64" t="s">
        <v>176</v>
      </c>
      <c r="L191" s="42"/>
    </row>
    <row r="192" spans="1:12" ht="15">
      <c r="A192" s="23"/>
      <c r="B192" s="15"/>
      <c r="C192" s="11"/>
      <c r="D192" s="7" t="s">
        <v>31</v>
      </c>
      <c r="E192" s="62" t="s">
        <v>56</v>
      </c>
      <c r="F192" s="42">
        <v>40</v>
      </c>
      <c r="G192" s="42">
        <v>3.16</v>
      </c>
      <c r="H192" s="42">
        <v>0.4</v>
      </c>
      <c r="I192" s="42">
        <v>19.32</v>
      </c>
      <c r="J192" s="42">
        <v>94</v>
      </c>
      <c r="K192" s="64" t="s">
        <v>46</v>
      </c>
      <c r="L192" s="42"/>
    </row>
    <row r="193" spans="1:12" ht="15">
      <c r="A193" s="23"/>
      <c r="B193" s="15"/>
      <c r="C193" s="11"/>
      <c r="D193" s="7" t="s">
        <v>32</v>
      </c>
      <c r="E193" s="62" t="s">
        <v>57</v>
      </c>
      <c r="F193" s="42">
        <v>25</v>
      </c>
      <c r="G193" s="42">
        <v>2.12</v>
      </c>
      <c r="H193" s="42">
        <v>0.83</v>
      </c>
      <c r="I193" s="42">
        <v>10.62</v>
      </c>
      <c r="J193" s="42">
        <v>64.7</v>
      </c>
      <c r="K193" s="64" t="s">
        <v>46</v>
      </c>
      <c r="L193" s="42"/>
    </row>
    <row r="194" spans="1:12" ht="1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63"/>
      <c r="L194" s="42"/>
    </row>
    <row r="195" spans="1:12" ht="1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63"/>
      <c r="L195" s="42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715</v>
      </c>
      <c r="G196" s="19">
        <f t="shared" ref="G196:J196" si="88">SUM(G187:G195)</f>
        <v>28.35</v>
      </c>
      <c r="H196" s="19">
        <f t="shared" si="88"/>
        <v>23.879999999999995</v>
      </c>
      <c r="I196" s="19">
        <f t="shared" si="88"/>
        <v>74.44</v>
      </c>
      <c r="J196" s="19">
        <f t="shared" si="88"/>
        <v>656.43000000000006</v>
      </c>
      <c r="K196" s="69"/>
      <c r="L196" s="19">
        <f t="shared" ref="L196" si="89">SUM(L187:L195)</f>
        <v>0</v>
      </c>
    </row>
    <row r="197" spans="1:12" ht="15">
      <c r="A197" s="29">
        <f>A179</f>
        <v>2</v>
      </c>
      <c r="B197" s="30">
        <f>B179</f>
        <v>5</v>
      </c>
      <c r="C197" s="50" t="s">
        <v>4</v>
      </c>
      <c r="D197" s="51"/>
      <c r="E197" s="31"/>
      <c r="F197" s="32">
        <f>F186+F196</f>
        <v>1235</v>
      </c>
      <c r="G197" s="32">
        <f t="shared" ref="G197" si="90">G186+G196</f>
        <v>42.81</v>
      </c>
      <c r="H197" s="32">
        <f t="shared" ref="H197" si="91">H186+H196</f>
        <v>40.879999999999995</v>
      </c>
      <c r="I197" s="32">
        <f t="shared" ref="I197" si="92">I186+I196</f>
        <v>134.75</v>
      </c>
      <c r="J197" s="32">
        <f t="shared" ref="J197:L197" si="93">J186+J196</f>
        <v>1126.0300000000002</v>
      </c>
      <c r="K197" s="32"/>
      <c r="L197" s="32">
        <f t="shared" si="93"/>
        <v>0</v>
      </c>
    </row>
    <row r="198" spans="1:12">
      <c r="A198" s="27"/>
      <c r="B198" s="28"/>
      <c r="C198" s="52" t="s">
        <v>5</v>
      </c>
      <c r="D198" s="52"/>
      <c r="E198" s="52"/>
      <c r="F198" s="34">
        <f>(F24+F43+F62+F81+F101+F120+F139+F159+F178+F197)/(IF(F24=0,0,1)+IF(F43=0,0,1)+IF(F62=0,0,1)+IF(F81=0,0,1)+IF(F101=0,0,1)+IF(F120=0,0,1)+IF(F139=0,0,1)+IF(F159=0,0,1)+IF(F178=0,0,1)+IF(F197=0,0,1))</f>
        <v>1227</v>
      </c>
      <c r="G198" s="34">
        <f t="shared" ref="G198:J198" si="94">(G24+G43+G62+G81+G101+G120+G139+G159+G178+G197)/(IF(G24=0,0,1)+IF(G43=0,0,1)+IF(G62=0,0,1)+IF(G81=0,0,1)+IF(G101=0,0,1)+IF(G120=0,0,1)+IF(G139=0,0,1)+IF(G159=0,0,1)+IF(G178=0,0,1)+IF(G197=0,0,1))</f>
        <v>48.688999999999993</v>
      </c>
      <c r="H198" s="34">
        <f t="shared" si="94"/>
        <v>44.313000000000002</v>
      </c>
      <c r="I198" s="34">
        <f t="shared" si="94"/>
        <v>171.381</v>
      </c>
      <c r="J198" s="34">
        <f t="shared" si="94"/>
        <v>1287.5900000000001</v>
      </c>
      <c r="K198" s="34"/>
      <c r="L198" s="34" t="e">
        <f t="shared" ref="L198" si="95">(L24+L43+L62+L81+L101+L120+L139+L159+L178+L197)/(IF(L24=0,0,1)+IF(L43=0,0,1)+IF(L62=0,0,1)+IF(L81=0,0,1)+IF(L101=0,0,1)+IF(L120=0,0,1)+IF(L139=0,0,1)+IF(L159=0,0,1)+IF(L178=0,0,1)+IF(L197=0,0,1))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4:D24"/>
    <mergeCell ref="C198:E198"/>
    <mergeCell ref="C197:D197"/>
    <mergeCell ref="C120:D120"/>
    <mergeCell ref="C139:D139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2023-12-13T12:09:31Z</dcterms:modified>
</cp:coreProperties>
</file>