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L196"/>
  <c r="B187"/>
  <c r="A187"/>
  <c r="L186"/>
  <c r="L197" s="1"/>
  <c r="F186"/>
  <c r="L178"/>
  <c r="B178"/>
  <c r="A178"/>
  <c r="L177"/>
  <c r="B168"/>
  <c r="A168"/>
  <c r="L167"/>
  <c r="B159"/>
  <c r="A159"/>
  <c r="L158"/>
  <c r="B149"/>
  <c r="A149"/>
  <c r="L148"/>
  <c r="L159" s="1"/>
  <c r="B139"/>
  <c r="A139"/>
  <c r="L138"/>
  <c r="B129"/>
  <c r="A129"/>
  <c r="L128"/>
  <c r="L139" s="1"/>
  <c r="L120"/>
  <c r="B120"/>
  <c r="A120"/>
  <c r="L119"/>
  <c r="B110"/>
  <c r="A110"/>
  <c r="L109"/>
  <c r="B101"/>
  <c r="A101"/>
  <c r="L100"/>
  <c r="B90"/>
  <c r="A90"/>
  <c r="L89"/>
  <c r="L101" s="1"/>
  <c r="L81"/>
  <c r="B81"/>
  <c r="A81"/>
  <c r="L80"/>
  <c r="B71"/>
  <c r="A71"/>
  <c r="L70"/>
  <c r="B62"/>
  <c r="A62"/>
  <c r="L61"/>
  <c r="L62" s="1"/>
  <c r="B52"/>
  <c r="A52"/>
  <c r="L51"/>
  <c r="B43"/>
  <c r="A43"/>
  <c r="L42"/>
  <c r="B33"/>
  <c r="A33"/>
  <c r="L32"/>
  <c r="L43" s="1"/>
  <c r="L24"/>
  <c r="B24"/>
  <c r="A24"/>
  <c r="L23"/>
  <c r="B14"/>
  <c r="A14"/>
  <c r="F198" l="1"/>
</calcChain>
</file>

<file path=xl/sharedStrings.xml><?xml version="1.0" encoding="utf-8"?>
<sst xmlns="http://schemas.openxmlformats.org/spreadsheetml/2006/main" count="638" uniqueCount="300">
  <si>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</si>
  <si>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</si>
  <si>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</si>
  <si>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</si>
  <si>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</si>
  <si>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</si>
  <si>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</si>
  <si>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</si>
  <si>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</si>
  <si>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</si>
  <si>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</si>
  <si>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</si>
  <si>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</si>
  <si>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</si>
  <si>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</si>
  <si>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</si>
  <si>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</si>
  <si>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</si>
  <si>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</si>
  <si>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</si>
  <si>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</si>
  <si>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</si>
  <si>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</si>
  <si>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</si>
  <si>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</si>
  <si>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</si>
  <si>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</si>
  <si>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</si>
  <si>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</si>
  <si>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</si>
  <si>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</si>
  <si>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</si>
  <si>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</si>
  <si>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</si>
  <si>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</si>
  <si>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</si>
  <si>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</si>
  <si>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</si>
  <si>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</si>
  <si>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642/96</t>
  </si>
  <si>
    <t>пром</t>
  </si>
  <si>
    <t>Щи из свежей капусты с мясом и сметаной</t>
  </si>
  <si>
    <t>Индейка по строгановски</t>
  </si>
  <si>
    <t>ТТК-87</t>
  </si>
  <si>
    <t>273/96</t>
  </si>
  <si>
    <t>ТТК</t>
  </si>
  <si>
    <t>Омлет запеченный с сыром</t>
  </si>
  <si>
    <t>285/96</t>
  </si>
  <si>
    <t>Шницель из мяса говядины</t>
  </si>
  <si>
    <t>Капуста тушеная</t>
  </si>
  <si>
    <t>482/96</t>
  </si>
  <si>
    <t>588/96</t>
  </si>
  <si>
    <t>Чай с молоком</t>
  </si>
  <si>
    <t>Рассольник Ленинградский с мясом и сметаной</t>
  </si>
  <si>
    <t>129/96</t>
  </si>
  <si>
    <t>472/96</t>
  </si>
  <si>
    <t>Напиток из шиповника</t>
  </si>
  <si>
    <t>Фрукт свежий</t>
  </si>
  <si>
    <t xml:space="preserve">Суп -пюре из разных овощей </t>
  </si>
  <si>
    <t>167/96</t>
  </si>
  <si>
    <t>Сыр порционно</t>
  </si>
  <si>
    <t>5/13</t>
  </si>
  <si>
    <t>Суфле Рыбка</t>
  </si>
  <si>
    <t>Суп картофельный с рыбой</t>
  </si>
  <si>
    <t>Сок фруктовый</t>
  </si>
  <si>
    <t>4/10</t>
  </si>
  <si>
    <t>Фрукт</t>
  </si>
  <si>
    <t>Яйцо отварное</t>
  </si>
  <si>
    <t>Суп картофельный с макароннными изделиями и мясом птицы</t>
  </si>
  <si>
    <t>139/96</t>
  </si>
  <si>
    <t>ТТК52</t>
  </si>
  <si>
    <t>Картофельное пюре</t>
  </si>
  <si>
    <t>629/96</t>
  </si>
  <si>
    <t>Директор</t>
  </si>
  <si>
    <t>Симисинова Т.Б.</t>
  </si>
  <si>
    <t>Каша пшенная молочная с маслом сливочным</t>
  </si>
  <si>
    <t>5, 80</t>
  </si>
  <si>
    <t>257/ 96</t>
  </si>
  <si>
    <t>3, 90</t>
  </si>
  <si>
    <t>4, 05</t>
  </si>
  <si>
    <t>Какао с молоком</t>
  </si>
  <si>
    <t>Батон нарезной</t>
  </si>
  <si>
    <t>3, 75</t>
  </si>
  <si>
    <t>1, 45</t>
  </si>
  <si>
    <t>25, 70</t>
  </si>
  <si>
    <t>Масло сливочное</t>
  </si>
  <si>
    <t>0, 08</t>
  </si>
  <si>
    <t>7, 25</t>
  </si>
  <si>
    <t>0, 13</t>
  </si>
  <si>
    <t>66, 10</t>
  </si>
  <si>
    <t>ттк109</t>
  </si>
  <si>
    <t>ттк115</t>
  </si>
  <si>
    <t>4, 24</t>
  </si>
  <si>
    <t>15, 84</t>
  </si>
  <si>
    <t xml:space="preserve"> 120/96</t>
  </si>
  <si>
    <t xml:space="preserve">Макароны отварные </t>
  </si>
  <si>
    <t>Хлеб "Крестьянский"</t>
  </si>
  <si>
    <t>3, 42</t>
  </si>
  <si>
    <t>0, 54</t>
  </si>
  <si>
    <t>18, 90</t>
  </si>
  <si>
    <t>99, 45</t>
  </si>
  <si>
    <t>ттк110</t>
  </si>
  <si>
    <t>Хлеб "Чусовской"</t>
  </si>
  <si>
    <t>1, 95</t>
  </si>
  <si>
    <t>0, 90</t>
  </si>
  <si>
    <t>11, 62</t>
  </si>
  <si>
    <t>80, 50</t>
  </si>
  <si>
    <t>ттк114</t>
  </si>
  <si>
    <t>Запеканка творожная с рисом с молоком сгущенным</t>
  </si>
  <si>
    <t>200/10</t>
  </si>
  <si>
    <t>.14/5</t>
  </si>
  <si>
    <t>Кондитерское изделие</t>
  </si>
  <si>
    <t>2, 90</t>
  </si>
  <si>
    <t>13, 40</t>
  </si>
  <si>
    <t>ТК103</t>
  </si>
  <si>
    <t>Батон "нарезной"</t>
  </si>
  <si>
    <t>тк115</t>
  </si>
  <si>
    <t>.5/13</t>
  </si>
  <si>
    <t>11, 58</t>
  </si>
  <si>
    <t>12, 98</t>
  </si>
  <si>
    <t>1, 5</t>
  </si>
  <si>
    <t>168, 33</t>
  </si>
  <si>
    <t>0, 50</t>
  </si>
  <si>
    <t>3, 5</t>
  </si>
  <si>
    <t>ттк113</t>
  </si>
  <si>
    <t>Каша гречневая молочная с маслом сливочным</t>
  </si>
  <si>
    <t>7, 20</t>
  </si>
  <si>
    <t>5, 10</t>
  </si>
  <si>
    <t>4, 60</t>
  </si>
  <si>
    <t>0, 30</t>
  </si>
  <si>
    <t>.1/ 6</t>
  </si>
  <si>
    <t>0, 10</t>
  </si>
  <si>
    <t>ТТК115</t>
  </si>
  <si>
    <t>5, 28</t>
  </si>
  <si>
    <t>7, 84</t>
  </si>
  <si>
    <t>19, 65</t>
  </si>
  <si>
    <t>97, 28</t>
  </si>
  <si>
    <t xml:space="preserve">Картофельное пюре </t>
  </si>
  <si>
    <t>20, 60</t>
  </si>
  <si>
    <t>20/ 10</t>
  </si>
  <si>
    <t>Кофейный напиток на молоке</t>
  </si>
  <si>
    <t>ттк103</t>
  </si>
  <si>
    <t>297/96</t>
  </si>
  <si>
    <t xml:space="preserve">Плов </t>
  </si>
  <si>
    <t>18, 50</t>
  </si>
  <si>
    <t>43, 20</t>
  </si>
  <si>
    <t>403/96</t>
  </si>
  <si>
    <t>Напиток лимонный</t>
  </si>
  <si>
    <t>646/96</t>
  </si>
  <si>
    <t>Каша молочная герклесовая с м/сл.</t>
  </si>
  <si>
    <t xml:space="preserve">Гренки </t>
  </si>
  <si>
    <t>1, 70</t>
  </si>
  <si>
    <t>0, 20</t>
  </si>
  <si>
    <t>10, 80</t>
  </si>
  <si>
    <t>36/2</t>
  </si>
  <si>
    <t>Каша гречневая рассыпчатая с овощами</t>
  </si>
  <si>
    <t>8, 60</t>
  </si>
  <si>
    <t>6, 80</t>
  </si>
  <si>
    <t>37, 80</t>
  </si>
  <si>
    <t>59/ 3</t>
  </si>
  <si>
    <t>Компот из кураги</t>
  </si>
  <si>
    <t>ттк85</t>
  </si>
  <si>
    <t>6, 49</t>
  </si>
  <si>
    <t>31, 20</t>
  </si>
  <si>
    <t>Омлет с сыром</t>
  </si>
  <si>
    <t>9, 80</t>
  </si>
  <si>
    <t>17, 82</t>
  </si>
  <si>
    <t>1, 56</t>
  </si>
  <si>
    <t>1, 40</t>
  </si>
  <si>
    <t>11, 20</t>
  </si>
  <si>
    <t>ттк111</t>
  </si>
  <si>
    <t>21, 44</t>
  </si>
  <si>
    <t>26, 67</t>
  </si>
  <si>
    <t>69, 66</t>
  </si>
  <si>
    <t>200/ 10</t>
  </si>
  <si>
    <t>12, 96</t>
  </si>
  <si>
    <t>101, 71</t>
  </si>
  <si>
    <t>20/2</t>
  </si>
  <si>
    <t>Гуляш</t>
  </si>
  <si>
    <t>15, 70</t>
  </si>
  <si>
    <t>4, 70</t>
  </si>
  <si>
    <t>401/ 96</t>
  </si>
  <si>
    <t>Макароны отварные</t>
  </si>
  <si>
    <t>5, 29</t>
  </si>
  <si>
    <t>4, 63</t>
  </si>
  <si>
    <t>32, 40</t>
  </si>
  <si>
    <t>184, 99</t>
  </si>
  <si>
    <t>469/ 96</t>
  </si>
  <si>
    <t>ттк116</t>
  </si>
  <si>
    <t>Каша манная молочная с маслом сливочным</t>
  </si>
  <si>
    <t>5, 30</t>
  </si>
  <si>
    <t>27, 50</t>
  </si>
  <si>
    <t>Кондитерское изделие (конфета)</t>
  </si>
  <si>
    <t>1, 47</t>
  </si>
  <si>
    <t>6, 44</t>
  </si>
  <si>
    <t>27, 96</t>
  </si>
  <si>
    <t>43/03</t>
  </si>
  <si>
    <t>21, 90</t>
  </si>
  <si>
    <t>Компот из св/м ягод</t>
  </si>
  <si>
    <t>0, 60</t>
  </si>
  <si>
    <t>27, 40</t>
  </si>
  <si>
    <t>ттк81</t>
  </si>
  <si>
    <t xml:space="preserve">Фрукт свежий </t>
  </si>
  <si>
    <t>1, 50</t>
  </si>
  <si>
    <t>18, 20</t>
  </si>
  <si>
    <t>83, 20</t>
  </si>
  <si>
    <t>100/20</t>
  </si>
  <si>
    <t>14, 60</t>
  </si>
  <si>
    <t>10, 50</t>
  </si>
  <si>
    <t>20, 90</t>
  </si>
  <si>
    <t>296/96</t>
  </si>
  <si>
    <t>Йогурт молочный</t>
  </si>
  <si>
    <t>Борщ с мясом и сметаной</t>
  </si>
  <si>
    <t>1, 84</t>
  </si>
  <si>
    <t>4, 72</t>
  </si>
  <si>
    <t>14, 41</t>
  </si>
  <si>
    <t>91, 20</t>
  </si>
  <si>
    <t>110/96</t>
  </si>
  <si>
    <t>Колбаски "Витаминные"</t>
  </si>
  <si>
    <t>64/ 03</t>
  </si>
  <si>
    <t>Рис, припущенный с овощами</t>
  </si>
  <si>
    <t>3, 79</t>
  </si>
  <si>
    <t>5, 79</t>
  </si>
  <si>
    <t>38, 11</t>
  </si>
  <si>
    <t>220, 50</t>
  </si>
  <si>
    <t>36/ 03</t>
  </si>
  <si>
    <t>Кисель витаминный "Витошка"</t>
  </si>
  <si>
    <t>97, 60</t>
  </si>
  <si>
    <t>ттк88</t>
  </si>
  <si>
    <t>Каша ассорти (рис, пшено) молочная с маслом сливочным</t>
  </si>
  <si>
    <t>5, 18</t>
  </si>
  <si>
    <t>44, 56</t>
  </si>
  <si>
    <t>35/ 03</t>
  </si>
  <si>
    <t>0, 06</t>
  </si>
  <si>
    <t>52, 80</t>
  </si>
  <si>
    <t>1/ 6</t>
  </si>
  <si>
    <t>1/ 13</t>
  </si>
  <si>
    <t>2, 60</t>
  </si>
  <si>
    <t>107, 20</t>
  </si>
  <si>
    <t>Биточки по - белорусски</t>
  </si>
  <si>
    <t>19, 60</t>
  </si>
  <si>
    <t>16, 16</t>
  </si>
  <si>
    <t>1, 30</t>
  </si>
  <si>
    <t>16/ 8</t>
  </si>
  <si>
    <t>Компот из кураги с изюмом</t>
  </si>
  <si>
    <t>20, 20</t>
  </si>
  <si>
    <t>Макароны, запеченные с яйцом</t>
  </si>
  <si>
    <t>20/4</t>
  </si>
  <si>
    <t>3, 2</t>
  </si>
  <si>
    <t>4, 89</t>
  </si>
  <si>
    <t>21, 8</t>
  </si>
  <si>
    <t>Бифщтекс "Оригинал"</t>
  </si>
  <si>
    <t>18, 30</t>
  </si>
  <si>
    <t>230/10</t>
  </si>
  <si>
    <t>32, 80</t>
  </si>
  <si>
    <t>262/ 96</t>
  </si>
  <si>
    <t>2, 70</t>
  </si>
  <si>
    <t>16, 80</t>
  </si>
  <si>
    <t>20, 23</t>
  </si>
  <si>
    <t>81, 53</t>
  </si>
  <si>
    <t>576, 95</t>
  </si>
  <si>
    <t>13, 41</t>
  </si>
  <si>
    <t>19, 81</t>
  </si>
  <si>
    <t>3, 88</t>
  </si>
  <si>
    <t>243, 30</t>
  </si>
  <si>
    <t>Кисель витамин."Витошка"</t>
  </si>
  <si>
    <t>97, 36</t>
  </si>
  <si>
    <t>ТТК-88</t>
  </si>
  <si>
    <t>28, 32</t>
  </si>
  <si>
    <t>28, 45</t>
  </si>
  <si>
    <t>107, 65</t>
  </si>
  <si>
    <t>794, 10</t>
  </si>
  <si>
    <t>51, 47</t>
  </si>
  <si>
    <t>53, 34</t>
  </si>
  <si>
    <t>237, 33</t>
  </si>
  <si>
    <t>30, 45</t>
  </si>
  <si>
    <t>44, 94</t>
  </si>
  <si>
    <t>416/96</t>
  </si>
  <si>
    <t>Компот из сухофруктов</t>
  </si>
  <si>
    <t>262/96</t>
  </si>
  <si>
    <t>ттк-111</t>
  </si>
  <si>
    <t>1/13</t>
  </si>
  <si>
    <t>Рыба запеченная под молочным соусом</t>
  </si>
  <si>
    <t>320/96</t>
  </si>
  <si>
    <t>Омлет натуральный</t>
  </si>
  <si>
    <t>Картофель запеченный из варенного</t>
  </si>
  <si>
    <t>10/3л</t>
  </si>
  <si>
    <t>Салат из св.кап.и св.огурцов и м/р</t>
  </si>
  <si>
    <t>Суп картофельный с бобовыми и м/г</t>
  </si>
  <si>
    <t>138/96</t>
  </si>
  <si>
    <t>Цыпленок тушенный в соусе</t>
  </si>
  <si>
    <t>ттк-67</t>
  </si>
  <si>
    <t>Запеканка из творога с м/сгущ</t>
  </si>
  <si>
    <t>Пудинг из творого с молоком сгущенным</t>
  </si>
  <si>
    <t>ттк-103</t>
  </si>
  <si>
    <t>Суп картофельный с мак.изд и м/птицы</t>
  </si>
  <si>
    <t>148/96</t>
  </si>
  <si>
    <t xml:space="preserve">Рагу овощное </t>
  </si>
  <si>
    <t>Каша гречнивая рассыпчатая с овощами</t>
  </si>
  <si>
    <t>59/3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</si>
</sst>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49" fontId="3" fillId="0" borderId="16" xfId="0" applyNumberFormat="1" applyFont="1" applyBorder="1" applyAlignment="1">
      <alignment horizontal="center" vertical="top" wrapText="1"/>
    </xf>
    <xf numFmtId="17" fontId="0" fillId="2" borderId="2" xfId="0" applyNumberFormat="1" applyFill="1" applyBorder="1" applyProtection="1">
      <protection locked="0"/>
    </xf>
    <xf numFmtId="16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" fontId="12" fillId="2" borderId="1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1" sqref="H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73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69" t="s">
        <v>74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53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75</v>
      </c>
      <c r="F6" s="39" t="s">
        <v>253</v>
      </c>
      <c r="G6" s="39">
        <v>6.46</v>
      </c>
      <c r="H6" s="39">
        <v>5.33</v>
      </c>
      <c r="I6" s="39" t="s">
        <v>254</v>
      </c>
      <c r="J6" s="39">
        <v>205.35</v>
      </c>
      <c r="K6" s="54" t="s">
        <v>255</v>
      </c>
      <c r="L6" s="51"/>
    </row>
    <row r="7" spans="1:12" ht="15">
      <c r="A7" s="23"/>
      <c r="B7" s="15"/>
      <c r="C7" s="11"/>
      <c r="D7" s="64"/>
      <c r="E7" s="41" t="s">
        <v>60</v>
      </c>
      <c r="F7" s="42">
        <v>10</v>
      </c>
      <c r="G7" s="42" t="s">
        <v>237</v>
      </c>
      <c r="H7" s="42" t="s">
        <v>256</v>
      </c>
      <c r="I7" s="42">
        <v>0</v>
      </c>
      <c r="J7" s="42">
        <v>35</v>
      </c>
      <c r="K7" s="54" t="s">
        <v>61</v>
      </c>
      <c r="L7" s="52"/>
    </row>
    <row r="8" spans="1:12" ht="15">
      <c r="A8" s="23"/>
      <c r="B8" s="15"/>
      <c r="C8" s="11"/>
      <c r="D8" s="7" t="s">
        <v>22</v>
      </c>
      <c r="E8" s="56" t="s">
        <v>80</v>
      </c>
      <c r="F8" s="42">
        <v>200</v>
      </c>
      <c r="G8" s="42">
        <v>3.9</v>
      </c>
      <c r="H8" s="42">
        <v>3.5</v>
      </c>
      <c r="I8" s="42">
        <v>22.9</v>
      </c>
      <c r="J8" s="42">
        <v>138</v>
      </c>
      <c r="K8" s="54" t="s">
        <v>39</v>
      </c>
      <c r="L8" s="52"/>
    </row>
    <row r="9" spans="1:12" ht="15">
      <c r="A9" s="23"/>
      <c r="B9" s="15"/>
      <c r="C9" s="11"/>
      <c r="D9" s="7" t="s">
        <v>23</v>
      </c>
      <c r="E9" s="56" t="s">
        <v>81</v>
      </c>
      <c r="F9" s="42">
        <v>50</v>
      </c>
      <c r="G9" s="42" t="s">
        <v>82</v>
      </c>
      <c r="H9" s="42" t="s">
        <v>83</v>
      </c>
      <c r="I9" s="42" t="s">
        <v>84</v>
      </c>
      <c r="J9" s="42">
        <v>131</v>
      </c>
      <c r="K9" s="54" t="s">
        <v>91</v>
      </c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55"/>
      <c r="L10" s="52"/>
    </row>
    <row r="11" spans="1:12" ht="15">
      <c r="A11" s="23"/>
      <c r="B11" s="15"/>
      <c r="C11" s="11"/>
      <c r="D11" s="6"/>
      <c r="E11" s="56" t="s">
        <v>85</v>
      </c>
      <c r="F11" s="42">
        <v>10</v>
      </c>
      <c r="G11" s="42" t="s">
        <v>86</v>
      </c>
      <c r="H11" s="42" t="s">
        <v>87</v>
      </c>
      <c r="I11" s="42" t="s">
        <v>88</v>
      </c>
      <c r="J11" s="42" t="s">
        <v>89</v>
      </c>
      <c r="K11" s="54" t="s">
        <v>90</v>
      </c>
      <c r="L11" s="5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55"/>
      <c r="L12" s="52"/>
    </row>
    <row r="13" spans="1:12" ht="15">
      <c r="A13" s="24"/>
      <c r="B13" s="17"/>
      <c r="C13" s="8"/>
      <c r="D13" s="18" t="s">
        <v>33</v>
      </c>
      <c r="E13" s="9"/>
      <c r="F13" s="19">
        <v>500</v>
      </c>
      <c r="G13" s="19" t="s">
        <v>257</v>
      </c>
      <c r="H13" s="19" t="s">
        <v>258</v>
      </c>
      <c r="I13" s="19" t="s">
        <v>259</v>
      </c>
      <c r="J13" s="19" t="s">
        <v>260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57"/>
      <c r="L14" s="42"/>
    </row>
    <row r="15" spans="1:12" ht="15">
      <c r="A15" s="23"/>
      <c r="B15" s="15"/>
      <c r="C15" s="11"/>
      <c r="D15" s="7" t="s">
        <v>27</v>
      </c>
      <c r="E15" s="56" t="s">
        <v>41</v>
      </c>
      <c r="F15" s="42">
        <v>200</v>
      </c>
      <c r="G15" s="42" t="s">
        <v>92</v>
      </c>
      <c r="H15" s="42">
        <v>4</v>
      </c>
      <c r="I15" s="42" t="s">
        <v>93</v>
      </c>
      <c r="J15" s="42">
        <v>116</v>
      </c>
      <c r="K15" s="58" t="s">
        <v>94</v>
      </c>
      <c r="L15" s="42"/>
    </row>
    <row r="16" spans="1:12" ht="15">
      <c r="A16" s="23"/>
      <c r="B16" s="15"/>
      <c r="C16" s="11"/>
      <c r="D16" s="7" t="s">
        <v>28</v>
      </c>
      <c r="E16" s="56" t="s">
        <v>42</v>
      </c>
      <c r="F16" s="42">
        <v>100</v>
      </c>
      <c r="G16" s="42" t="s">
        <v>261</v>
      </c>
      <c r="H16" s="42" t="s">
        <v>262</v>
      </c>
      <c r="I16" s="42" t="s">
        <v>263</v>
      </c>
      <c r="J16" s="42" t="s">
        <v>264</v>
      </c>
      <c r="K16" s="58" t="s">
        <v>43</v>
      </c>
      <c r="L16" s="42"/>
    </row>
    <row r="17" spans="1:12" ht="15">
      <c r="A17" s="23"/>
      <c r="B17" s="15"/>
      <c r="C17" s="11"/>
      <c r="D17" s="7" t="s">
        <v>29</v>
      </c>
      <c r="E17" s="56" t="s">
        <v>95</v>
      </c>
      <c r="F17" s="42">
        <v>150</v>
      </c>
      <c r="G17" s="42">
        <v>5.3</v>
      </c>
      <c r="H17" s="42">
        <v>3.8</v>
      </c>
      <c r="I17" s="42">
        <v>32.4</v>
      </c>
      <c r="J17" s="42">
        <v>184.99</v>
      </c>
      <c r="K17" s="58" t="s">
        <v>44</v>
      </c>
      <c r="L17" s="42"/>
    </row>
    <row r="18" spans="1:12" ht="15">
      <c r="A18" s="23"/>
      <c r="B18" s="15"/>
      <c r="C18" s="11"/>
      <c r="D18" s="7" t="s">
        <v>30</v>
      </c>
      <c r="E18" s="56" t="s">
        <v>265</v>
      </c>
      <c r="F18" s="42">
        <v>200</v>
      </c>
      <c r="G18" s="42">
        <v>0</v>
      </c>
      <c r="H18" s="42">
        <v>0</v>
      </c>
      <c r="I18" s="42">
        <v>25</v>
      </c>
      <c r="J18" s="42" t="s">
        <v>266</v>
      </c>
      <c r="K18" s="58" t="s">
        <v>267</v>
      </c>
      <c r="L18" s="42"/>
    </row>
    <row r="19" spans="1:12" ht="15">
      <c r="A19" s="23"/>
      <c r="B19" s="15"/>
      <c r="C19" s="11"/>
      <c r="D19" s="7" t="s">
        <v>31</v>
      </c>
      <c r="E19" s="56" t="s">
        <v>96</v>
      </c>
      <c r="F19" s="42">
        <v>45</v>
      </c>
      <c r="G19" s="42" t="s">
        <v>97</v>
      </c>
      <c r="H19" s="42" t="s">
        <v>98</v>
      </c>
      <c r="I19" s="42" t="s">
        <v>99</v>
      </c>
      <c r="J19" s="42" t="s">
        <v>100</v>
      </c>
      <c r="K19" s="58" t="s">
        <v>101</v>
      </c>
      <c r="L19" s="42"/>
    </row>
    <row r="20" spans="1:12" ht="15">
      <c r="A20" s="23"/>
      <c r="B20" s="15"/>
      <c r="C20" s="11"/>
      <c r="D20" s="7" t="s">
        <v>32</v>
      </c>
      <c r="E20" s="56" t="s">
        <v>102</v>
      </c>
      <c r="F20" s="42">
        <v>25</v>
      </c>
      <c r="G20" s="42" t="s">
        <v>103</v>
      </c>
      <c r="H20" s="42" t="s">
        <v>129</v>
      </c>
      <c r="I20" s="42" t="s">
        <v>105</v>
      </c>
      <c r="J20" s="42">
        <v>53</v>
      </c>
      <c r="K20" s="58" t="s">
        <v>107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57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57"/>
      <c r="L22" s="42"/>
    </row>
    <row r="23" spans="1:12" ht="25.5">
      <c r="A23" s="24"/>
      <c r="B23" s="17"/>
      <c r="C23" s="8"/>
      <c r="D23" s="18" t="s">
        <v>33</v>
      </c>
      <c r="E23" s="9"/>
      <c r="F23" s="19">
        <v>700</v>
      </c>
      <c r="G23" s="19" t="s">
        <v>268</v>
      </c>
      <c r="H23" s="19" t="s">
        <v>269</v>
      </c>
      <c r="I23" s="19" t="s">
        <v>270</v>
      </c>
      <c r="J23" s="19" t="s">
        <v>271</v>
      </c>
      <c r="K23" s="25"/>
      <c r="L23" s="19">
        <f t="shared" ref="L23" si="0">SUM(L14:L22)</f>
        <v>0</v>
      </c>
    </row>
    <row r="24" spans="1:12" ht="25.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v>1550</v>
      </c>
      <c r="G24" s="32" t="s">
        <v>272</v>
      </c>
      <c r="H24" s="32" t="s">
        <v>273</v>
      </c>
      <c r="I24" s="32" t="s">
        <v>274</v>
      </c>
      <c r="J24" s="32">
        <v>1619.9</v>
      </c>
      <c r="K24" s="32"/>
      <c r="L24" s="32">
        <f t="shared" ref="L24" si="1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9" t="s">
        <v>108</v>
      </c>
      <c r="F25" s="39" t="s">
        <v>109</v>
      </c>
      <c r="G25" s="39" t="s">
        <v>275</v>
      </c>
      <c r="H25" s="39">
        <v>20.79</v>
      </c>
      <c r="I25" s="39" t="s">
        <v>276</v>
      </c>
      <c r="J25" s="39">
        <v>496.2</v>
      </c>
      <c r="K25" s="65" t="s">
        <v>110</v>
      </c>
      <c r="L25" s="39"/>
    </row>
    <row r="26" spans="1:12" ht="15">
      <c r="A26" s="14"/>
      <c r="B26" s="15"/>
      <c r="C26" s="11"/>
      <c r="D26" s="6"/>
      <c r="E26" s="56" t="s">
        <v>111</v>
      </c>
      <c r="F26" s="42">
        <v>20</v>
      </c>
      <c r="G26" s="42">
        <v>0.74</v>
      </c>
      <c r="H26" s="42">
        <v>3.22</v>
      </c>
      <c r="I26" s="42">
        <v>13.98</v>
      </c>
      <c r="J26" s="42">
        <v>88</v>
      </c>
      <c r="K26" s="61" t="s">
        <v>40</v>
      </c>
      <c r="L26" s="42"/>
    </row>
    <row r="27" spans="1:12" ht="15">
      <c r="A27" s="14"/>
      <c r="B27" s="15"/>
      <c r="C27" s="11"/>
      <c r="D27" s="7" t="s">
        <v>22</v>
      </c>
      <c r="E27" s="56" t="s">
        <v>140</v>
      </c>
      <c r="F27" s="42">
        <v>200</v>
      </c>
      <c r="G27" s="42">
        <v>3</v>
      </c>
      <c r="H27" s="42" t="s">
        <v>112</v>
      </c>
      <c r="I27" s="42" t="s">
        <v>113</v>
      </c>
      <c r="J27" s="42">
        <v>89</v>
      </c>
      <c r="K27" s="61" t="s">
        <v>114</v>
      </c>
      <c r="L27" s="42"/>
    </row>
    <row r="28" spans="1:12" ht="15">
      <c r="A28" s="14"/>
      <c r="B28" s="15"/>
      <c r="C28" s="11"/>
      <c r="D28" s="7" t="s">
        <v>23</v>
      </c>
      <c r="E28" s="56" t="s">
        <v>115</v>
      </c>
      <c r="F28" s="42">
        <v>50</v>
      </c>
      <c r="G28" s="42" t="s">
        <v>82</v>
      </c>
      <c r="H28" s="42" t="s">
        <v>83</v>
      </c>
      <c r="I28" s="42" t="s">
        <v>84</v>
      </c>
      <c r="J28" s="42">
        <v>131</v>
      </c>
      <c r="K28" s="61" t="s">
        <v>116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61"/>
      <c r="L29" s="42"/>
    </row>
    <row r="30" spans="1:12" ht="15">
      <c r="A30" s="14"/>
      <c r="B30" s="15"/>
      <c r="C30" s="11"/>
      <c r="D30" s="6"/>
      <c r="E30" s="41" t="s">
        <v>60</v>
      </c>
      <c r="F30" s="42">
        <v>10</v>
      </c>
      <c r="G30" s="42">
        <v>2.6</v>
      </c>
      <c r="H30" s="42">
        <v>2.7</v>
      </c>
      <c r="I30" s="42">
        <v>0</v>
      </c>
      <c r="J30" s="42">
        <v>35</v>
      </c>
      <c r="K30" s="43" t="s">
        <v>117</v>
      </c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v>500</v>
      </c>
      <c r="G32" s="19">
        <v>40.54</v>
      </c>
      <c r="H32" s="19">
        <v>31.06</v>
      </c>
      <c r="I32" s="19">
        <v>98.02</v>
      </c>
      <c r="J32" s="19">
        <v>840.7</v>
      </c>
      <c r="K32" s="25"/>
      <c r="L32" s="19">
        <f t="shared" ref="L32" si="2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46</v>
      </c>
      <c r="F33" s="42">
        <v>100</v>
      </c>
      <c r="G33" s="42" t="s">
        <v>118</v>
      </c>
      <c r="H33" s="42" t="s">
        <v>119</v>
      </c>
      <c r="I33" s="42" t="s">
        <v>120</v>
      </c>
      <c r="J33" s="42" t="s">
        <v>121</v>
      </c>
      <c r="K33" s="61" t="s">
        <v>47</v>
      </c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56" t="s">
        <v>48</v>
      </c>
      <c r="F35" s="42">
        <v>90</v>
      </c>
      <c r="G35" s="42">
        <v>12.78</v>
      </c>
      <c r="H35" s="42">
        <v>12.51</v>
      </c>
      <c r="I35" s="42">
        <v>5.76</v>
      </c>
      <c r="J35" s="42">
        <v>186.3</v>
      </c>
      <c r="K35" s="61" t="s">
        <v>277</v>
      </c>
      <c r="L35" s="42"/>
    </row>
    <row r="36" spans="1:12" ht="15">
      <c r="A36" s="14"/>
      <c r="B36" s="15"/>
      <c r="C36" s="11"/>
      <c r="D36" s="7" t="s">
        <v>29</v>
      </c>
      <c r="E36" s="56" t="s">
        <v>49</v>
      </c>
      <c r="F36" s="42">
        <v>150</v>
      </c>
      <c r="G36" s="42">
        <v>3.4</v>
      </c>
      <c r="H36" s="42">
        <v>2.9</v>
      </c>
      <c r="I36" s="42">
        <v>13.6</v>
      </c>
      <c r="J36" s="42">
        <v>94</v>
      </c>
      <c r="K36" s="61" t="s">
        <v>50</v>
      </c>
      <c r="L36" s="42"/>
    </row>
    <row r="37" spans="1:12" ht="15">
      <c r="A37" s="14"/>
      <c r="B37" s="15"/>
      <c r="C37" s="11"/>
      <c r="D37" s="7" t="s">
        <v>30</v>
      </c>
      <c r="E37" s="56" t="s">
        <v>278</v>
      </c>
      <c r="F37" s="42">
        <v>200</v>
      </c>
      <c r="G37" s="42">
        <v>0.5</v>
      </c>
      <c r="H37" s="42">
        <v>0</v>
      </c>
      <c r="I37" s="42">
        <v>20.100000000000001</v>
      </c>
      <c r="J37" s="42">
        <v>83</v>
      </c>
      <c r="K37" s="61" t="s">
        <v>51</v>
      </c>
      <c r="L37" s="42"/>
    </row>
    <row r="38" spans="1:12" ht="15">
      <c r="A38" s="14"/>
      <c r="B38" s="15"/>
      <c r="C38" s="11"/>
      <c r="D38" s="7" t="s">
        <v>31</v>
      </c>
      <c r="E38" s="56" t="s">
        <v>96</v>
      </c>
      <c r="F38" s="42">
        <v>45</v>
      </c>
      <c r="G38" s="42" t="s">
        <v>123</v>
      </c>
      <c r="H38" s="42" t="s">
        <v>98</v>
      </c>
      <c r="I38" s="42" t="s">
        <v>99</v>
      </c>
      <c r="J38" s="42" t="s">
        <v>100</v>
      </c>
      <c r="K38" s="58" t="s">
        <v>124</v>
      </c>
      <c r="L38" s="42"/>
    </row>
    <row r="39" spans="1:12" ht="15">
      <c r="A39" s="14"/>
      <c r="B39" s="15"/>
      <c r="C39" s="11"/>
      <c r="D39" s="7" t="s">
        <v>32</v>
      </c>
      <c r="E39" s="56" t="s">
        <v>102</v>
      </c>
      <c r="F39" s="42">
        <v>25</v>
      </c>
      <c r="G39" s="42">
        <v>1.95</v>
      </c>
      <c r="H39" s="42">
        <v>0.3</v>
      </c>
      <c r="I39" s="42">
        <v>11.63</v>
      </c>
      <c r="J39" s="42">
        <v>53</v>
      </c>
      <c r="K39" s="58" t="s">
        <v>107</v>
      </c>
      <c r="L39" s="42"/>
    </row>
    <row r="40" spans="1:12" ht="15">
      <c r="A40" s="14"/>
      <c r="B40" s="15"/>
      <c r="C40" s="11"/>
      <c r="D40" s="62" t="s">
        <v>24</v>
      </c>
      <c r="E40" s="56" t="s">
        <v>57</v>
      </c>
      <c r="F40" s="42">
        <v>100</v>
      </c>
      <c r="G40" s="42" t="s">
        <v>120</v>
      </c>
      <c r="H40" s="42" t="s">
        <v>122</v>
      </c>
      <c r="I40" s="42">
        <v>21</v>
      </c>
      <c r="J40" s="42">
        <v>96</v>
      </c>
      <c r="K40" s="61" t="s">
        <v>45</v>
      </c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v>705</v>
      </c>
      <c r="G42" s="19">
        <v>35.130000000000003</v>
      </c>
      <c r="H42" s="19">
        <v>22.77</v>
      </c>
      <c r="I42" s="19">
        <v>92.49</v>
      </c>
      <c r="J42" s="19">
        <v>780.25</v>
      </c>
      <c r="K42" s="25"/>
      <c r="L42" s="19">
        <f t="shared" ref="L42" si="3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v>1505</v>
      </c>
      <c r="G43" s="32">
        <v>86.8</v>
      </c>
      <c r="H43" s="32">
        <v>68.06</v>
      </c>
      <c r="I43" s="32">
        <v>235.11</v>
      </c>
      <c r="J43" s="32">
        <v>1957.61</v>
      </c>
      <c r="K43" s="32"/>
      <c r="L43" s="32">
        <f t="shared" ref="L43" si="4"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9" t="s">
        <v>125</v>
      </c>
      <c r="F44" s="39" t="s">
        <v>253</v>
      </c>
      <c r="G44" s="39">
        <v>8.2799999999999994</v>
      </c>
      <c r="H44" s="39">
        <v>7.59</v>
      </c>
      <c r="I44" s="39">
        <v>33.69</v>
      </c>
      <c r="J44" s="39">
        <v>207</v>
      </c>
      <c r="K44" s="60" t="s">
        <v>279</v>
      </c>
      <c r="L44" s="39"/>
    </row>
    <row r="45" spans="1:12" ht="15">
      <c r="A45" s="23"/>
      <c r="B45" s="15"/>
      <c r="C45" s="11"/>
      <c r="D45" s="6"/>
      <c r="E45" s="56" t="s">
        <v>67</v>
      </c>
      <c r="F45" s="42">
        <v>40</v>
      </c>
      <c r="G45" s="42" t="s">
        <v>127</v>
      </c>
      <c r="H45" s="42" t="s">
        <v>128</v>
      </c>
      <c r="I45" s="42" t="s">
        <v>129</v>
      </c>
      <c r="J45" s="42">
        <v>63</v>
      </c>
      <c r="K45" s="61" t="s">
        <v>130</v>
      </c>
      <c r="L45" s="42"/>
    </row>
    <row r="46" spans="1:12" ht="15">
      <c r="A46" s="23"/>
      <c r="B46" s="15"/>
      <c r="C46" s="11"/>
      <c r="D46" s="7" t="s">
        <v>22</v>
      </c>
      <c r="E46" s="56" t="s">
        <v>52</v>
      </c>
      <c r="F46" s="42">
        <v>200</v>
      </c>
      <c r="G46" s="42">
        <v>1.4</v>
      </c>
      <c r="H46" s="42">
        <v>1.6</v>
      </c>
      <c r="I46" s="42">
        <v>16.399999999999999</v>
      </c>
      <c r="J46" s="42">
        <v>86</v>
      </c>
      <c r="K46" s="61" t="s">
        <v>280</v>
      </c>
      <c r="L46" s="42"/>
    </row>
    <row r="47" spans="1:12" ht="15">
      <c r="A47" s="23"/>
      <c r="B47" s="15"/>
      <c r="C47" s="11"/>
      <c r="D47" s="7" t="s">
        <v>23</v>
      </c>
      <c r="E47" s="56" t="s">
        <v>81</v>
      </c>
      <c r="F47" s="42">
        <v>50</v>
      </c>
      <c r="G47" s="42" t="s">
        <v>82</v>
      </c>
      <c r="H47" s="42" t="s">
        <v>83</v>
      </c>
      <c r="I47" s="42" t="s">
        <v>84</v>
      </c>
      <c r="J47" s="42">
        <v>131</v>
      </c>
      <c r="K47" s="61" t="s">
        <v>132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6" t="s">
        <v>85</v>
      </c>
      <c r="F49" s="42">
        <v>10</v>
      </c>
      <c r="G49" s="42" t="s">
        <v>86</v>
      </c>
      <c r="H49" s="42" t="s">
        <v>87</v>
      </c>
      <c r="I49" s="42" t="s">
        <v>88</v>
      </c>
      <c r="J49" s="42" t="s">
        <v>89</v>
      </c>
      <c r="K49" s="54" t="s">
        <v>281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v>510</v>
      </c>
      <c r="G51" s="19">
        <v>18.61</v>
      </c>
      <c r="H51" s="19">
        <v>22.49</v>
      </c>
      <c r="I51" s="19">
        <v>76.22</v>
      </c>
      <c r="J51" s="19">
        <v>554.6</v>
      </c>
      <c r="K51" s="25"/>
      <c r="L51" s="19">
        <f t="shared" ref="L51" si="5"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42"/>
      <c r="G52" s="42"/>
      <c r="H52" s="42"/>
      <c r="I52" s="42"/>
      <c r="J52" s="42"/>
      <c r="K52" s="58"/>
      <c r="L52" s="42"/>
    </row>
    <row r="53" spans="1:12" ht="15">
      <c r="A53" s="23"/>
      <c r="B53" s="15"/>
      <c r="C53" s="11"/>
      <c r="D53" s="7" t="s">
        <v>27</v>
      </c>
      <c r="E53" s="56" t="s">
        <v>53</v>
      </c>
      <c r="F53" s="42">
        <v>200</v>
      </c>
      <c r="G53" s="42" t="s">
        <v>133</v>
      </c>
      <c r="H53" s="42" t="s">
        <v>134</v>
      </c>
      <c r="I53" s="42" t="s">
        <v>135</v>
      </c>
      <c r="J53" s="42" t="s">
        <v>136</v>
      </c>
      <c r="K53" s="58" t="s">
        <v>54</v>
      </c>
      <c r="L53" s="42"/>
    </row>
    <row r="54" spans="1:12" ht="15">
      <c r="A54" s="23"/>
      <c r="B54" s="15"/>
      <c r="C54" s="11"/>
      <c r="D54" s="7" t="s">
        <v>28</v>
      </c>
      <c r="E54" s="56" t="s">
        <v>282</v>
      </c>
      <c r="F54" s="42">
        <v>120</v>
      </c>
      <c r="G54" s="42">
        <v>13.1</v>
      </c>
      <c r="H54" s="42">
        <v>14.54</v>
      </c>
      <c r="I54" s="42">
        <v>17.350000000000001</v>
      </c>
      <c r="J54" s="42">
        <v>250.27</v>
      </c>
      <c r="K54" s="58" t="s">
        <v>283</v>
      </c>
      <c r="L54" s="42"/>
    </row>
    <row r="55" spans="1:12" ht="15">
      <c r="A55" s="23"/>
      <c r="B55" s="15"/>
      <c r="C55" s="11"/>
      <c r="D55" s="7" t="s">
        <v>29</v>
      </c>
      <c r="E55" s="56" t="s">
        <v>137</v>
      </c>
      <c r="F55" s="42">
        <v>150</v>
      </c>
      <c r="G55" s="42">
        <v>3.09</v>
      </c>
      <c r="H55" s="42">
        <v>4.2</v>
      </c>
      <c r="I55" s="42" t="s">
        <v>138</v>
      </c>
      <c r="J55" s="42">
        <v>133</v>
      </c>
      <c r="K55" s="58" t="s">
        <v>55</v>
      </c>
      <c r="L55" s="42"/>
    </row>
    <row r="56" spans="1:12" ht="15">
      <c r="A56" s="23"/>
      <c r="B56" s="15"/>
      <c r="C56" s="11"/>
      <c r="D56" s="7" t="s">
        <v>30</v>
      </c>
      <c r="E56" s="56" t="s">
        <v>56</v>
      </c>
      <c r="F56" s="42">
        <v>200</v>
      </c>
      <c r="G56" s="42">
        <v>0.2</v>
      </c>
      <c r="H56" s="42">
        <v>0.1</v>
      </c>
      <c r="I56" s="42">
        <v>18.3</v>
      </c>
      <c r="J56" s="42">
        <v>75</v>
      </c>
      <c r="K56" s="57" t="s">
        <v>139</v>
      </c>
      <c r="L56" s="42"/>
    </row>
    <row r="57" spans="1:12" ht="15">
      <c r="A57" s="23"/>
      <c r="B57" s="15"/>
      <c r="C57" s="11"/>
      <c r="D57" s="7" t="s">
        <v>31</v>
      </c>
      <c r="E57" s="56" t="s">
        <v>96</v>
      </c>
      <c r="F57" s="42">
        <v>45</v>
      </c>
      <c r="G57" s="42" t="s">
        <v>123</v>
      </c>
      <c r="H57" s="42" t="s">
        <v>98</v>
      </c>
      <c r="I57" s="42" t="s">
        <v>99</v>
      </c>
      <c r="J57" s="42" t="s">
        <v>100</v>
      </c>
      <c r="K57" s="58" t="s">
        <v>124</v>
      </c>
      <c r="L57" s="42"/>
    </row>
    <row r="58" spans="1:12" ht="15">
      <c r="A58" s="23"/>
      <c r="B58" s="15"/>
      <c r="C58" s="11"/>
      <c r="D58" s="7" t="s">
        <v>32</v>
      </c>
      <c r="E58" s="56" t="s">
        <v>102</v>
      </c>
      <c r="F58" s="42">
        <v>25</v>
      </c>
      <c r="G58" s="42" t="s">
        <v>103</v>
      </c>
      <c r="H58" s="42" t="s">
        <v>104</v>
      </c>
      <c r="I58" s="42" t="s">
        <v>105</v>
      </c>
      <c r="J58" s="42" t="s">
        <v>106</v>
      </c>
      <c r="K58" s="58" t="s">
        <v>107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57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57"/>
      <c r="L60" s="42"/>
    </row>
    <row r="61" spans="1:12" ht="15">
      <c r="A61" s="24"/>
      <c r="B61" s="17"/>
      <c r="C61" s="8"/>
      <c r="D61" s="18" t="s">
        <v>33</v>
      </c>
      <c r="E61" s="9"/>
      <c r="F61" s="19">
        <v>735</v>
      </c>
      <c r="G61" s="19">
        <v>27.04</v>
      </c>
      <c r="H61" s="19">
        <v>27.52</v>
      </c>
      <c r="I61" s="19">
        <v>106.43</v>
      </c>
      <c r="J61" s="19">
        <v>708</v>
      </c>
      <c r="K61" s="25"/>
      <c r="L61" s="19">
        <f t="shared" ref="L61" si="6"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v>1565</v>
      </c>
      <c r="G62" s="32">
        <v>57.28</v>
      </c>
      <c r="H62" s="32">
        <v>58.95</v>
      </c>
      <c r="I62" s="32">
        <v>235.97</v>
      </c>
      <c r="J62" s="32">
        <v>1602.16</v>
      </c>
      <c r="K62" s="32"/>
      <c r="L62" s="32">
        <f t="shared" ref="L62" si="7"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284</v>
      </c>
      <c r="F63" s="39">
        <v>80</v>
      </c>
      <c r="G63" s="39">
        <v>7.81</v>
      </c>
      <c r="H63" s="39">
        <v>10.5</v>
      </c>
      <c r="I63" s="39">
        <v>1.4</v>
      </c>
      <c r="J63" s="39">
        <v>131</v>
      </c>
      <c r="K63" s="40"/>
      <c r="L63" s="39"/>
    </row>
    <row r="64" spans="1:12" ht="15">
      <c r="A64" s="23"/>
      <c r="B64" s="15"/>
      <c r="C64" s="11"/>
      <c r="D64" s="6"/>
      <c r="E64" s="56" t="s">
        <v>111</v>
      </c>
      <c r="F64" s="42">
        <v>50</v>
      </c>
      <c r="G64" s="42">
        <v>3.1</v>
      </c>
      <c r="H64" s="42">
        <v>1.2</v>
      </c>
      <c r="I64" s="42">
        <v>22.95</v>
      </c>
      <c r="J64" s="42">
        <v>109</v>
      </c>
      <c r="K64" s="61" t="s">
        <v>40</v>
      </c>
      <c r="L64" s="42"/>
    </row>
    <row r="65" spans="1:12" ht="15">
      <c r="A65" s="23"/>
      <c r="B65" s="15"/>
      <c r="C65" s="11"/>
      <c r="D65" s="7" t="s">
        <v>22</v>
      </c>
      <c r="E65" s="56" t="s">
        <v>80</v>
      </c>
      <c r="F65" s="42">
        <v>200</v>
      </c>
      <c r="G65" s="42">
        <v>3.9</v>
      </c>
      <c r="H65" s="42">
        <v>3.5</v>
      </c>
      <c r="I65" s="42">
        <v>22.9</v>
      </c>
      <c r="J65" s="42">
        <v>138</v>
      </c>
      <c r="K65" s="61" t="s">
        <v>141</v>
      </c>
      <c r="L65" s="42"/>
    </row>
    <row r="66" spans="1:12" ht="15">
      <c r="A66" s="23"/>
      <c r="B66" s="15"/>
      <c r="C66" s="11"/>
      <c r="D66" s="7" t="s">
        <v>23</v>
      </c>
      <c r="E66" s="56" t="s">
        <v>115</v>
      </c>
      <c r="F66" s="42">
        <v>50</v>
      </c>
      <c r="G66" s="42" t="s">
        <v>82</v>
      </c>
      <c r="H66" s="42" t="s">
        <v>83</v>
      </c>
      <c r="I66" s="42" t="s">
        <v>84</v>
      </c>
      <c r="J66" s="42">
        <v>131</v>
      </c>
      <c r="K66" s="61" t="s">
        <v>116</v>
      </c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 t="s">
        <v>285</v>
      </c>
      <c r="F68" s="42">
        <v>120</v>
      </c>
      <c r="G68" s="42">
        <v>2.88</v>
      </c>
      <c r="H68" s="42">
        <v>10</v>
      </c>
      <c r="I68" s="42">
        <v>22.8</v>
      </c>
      <c r="J68" s="42">
        <v>138</v>
      </c>
      <c r="K68" s="43" t="s">
        <v>286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v>21.44</v>
      </c>
      <c r="H70" s="19">
        <v>26.65</v>
      </c>
      <c r="I70" s="19">
        <v>95.75</v>
      </c>
      <c r="J70" s="19">
        <v>648.5</v>
      </c>
      <c r="K70" s="25"/>
      <c r="L70" s="19">
        <f t="shared" ref="L70" si="8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287</v>
      </c>
      <c r="F71" s="42">
        <v>60</v>
      </c>
      <c r="G71" s="42">
        <v>0.78</v>
      </c>
      <c r="H71" s="42">
        <v>3</v>
      </c>
      <c r="I71" s="42">
        <v>2.16</v>
      </c>
      <c r="J71" s="42">
        <v>39</v>
      </c>
      <c r="K71" s="66">
        <v>45670</v>
      </c>
      <c r="L71" s="42"/>
    </row>
    <row r="72" spans="1:12" ht="15">
      <c r="A72" s="23"/>
      <c r="B72" s="15"/>
      <c r="C72" s="11"/>
      <c r="D72" s="7" t="s">
        <v>27</v>
      </c>
      <c r="E72" s="41" t="s">
        <v>288</v>
      </c>
      <c r="F72" s="42">
        <v>200</v>
      </c>
      <c r="G72" s="42">
        <v>1.6</v>
      </c>
      <c r="H72" s="42">
        <v>5.6</v>
      </c>
      <c r="I72" s="42">
        <v>8.4</v>
      </c>
      <c r="J72" s="42">
        <v>91.2</v>
      </c>
      <c r="K72" s="43" t="s">
        <v>289</v>
      </c>
      <c r="L72" s="42"/>
    </row>
    <row r="73" spans="1:12" ht="15">
      <c r="A73" s="23"/>
      <c r="B73" s="15"/>
      <c r="C73" s="11"/>
      <c r="D73" s="7" t="s">
        <v>28</v>
      </c>
      <c r="E73" s="56" t="s">
        <v>143</v>
      </c>
      <c r="F73" s="42">
        <v>250</v>
      </c>
      <c r="G73" s="42" t="s">
        <v>144</v>
      </c>
      <c r="H73" s="42" t="s">
        <v>138</v>
      </c>
      <c r="I73" s="42" t="s">
        <v>145</v>
      </c>
      <c r="J73" s="42">
        <v>432</v>
      </c>
      <c r="K73" s="61" t="s">
        <v>146</v>
      </c>
      <c r="L73" s="42"/>
    </row>
    <row r="74" spans="1:12" ht="15">
      <c r="A74" s="23"/>
      <c r="B74" s="15"/>
      <c r="C74" s="11"/>
      <c r="D74" s="7" t="s">
        <v>29</v>
      </c>
      <c r="E74" s="56"/>
      <c r="F74" s="42"/>
      <c r="G74" s="42"/>
      <c r="H74" s="42"/>
      <c r="I74" s="42"/>
      <c r="J74" s="42"/>
      <c r="K74" s="61"/>
      <c r="L74" s="42"/>
    </row>
    <row r="75" spans="1:12" ht="15">
      <c r="A75" s="23"/>
      <c r="B75" s="15"/>
      <c r="C75" s="11"/>
      <c r="D75" s="7" t="s">
        <v>30</v>
      </c>
      <c r="E75" s="56" t="s">
        <v>147</v>
      </c>
      <c r="F75" s="42">
        <v>200</v>
      </c>
      <c r="G75" s="42">
        <v>0</v>
      </c>
      <c r="H75" s="42">
        <v>0</v>
      </c>
      <c r="I75" s="42" t="s">
        <v>131</v>
      </c>
      <c r="J75" s="42">
        <v>32</v>
      </c>
      <c r="K75" s="61" t="s">
        <v>148</v>
      </c>
      <c r="L75" s="42"/>
    </row>
    <row r="76" spans="1:12" ht="15">
      <c r="A76" s="23"/>
      <c r="B76" s="15"/>
      <c r="C76" s="11"/>
      <c r="D76" s="7" t="s">
        <v>31</v>
      </c>
      <c r="E76" s="56" t="s">
        <v>96</v>
      </c>
      <c r="F76" s="42">
        <v>45</v>
      </c>
      <c r="G76" s="42" t="s">
        <v>123</v>
      </c>
      <c r="H76" s="42" t="s">
        <v>98</v>
      </c>
      <c r="I76" s="42" t="s">
        <v>99</v>
      </c>
      <c r="J76" s="42" t="s">
        <v>100</v>
      </c>
      <c r="K76" s="58" t="s">
        <v>124</v>
      </c>
      <c r="L76" s="42"/>
    </row>
    <row r="77" spans="1:12" ht="15">
      <c r="A77" s="23"/>
      <c r="B77" s="15"/>
      <c r="C77" s="11"/>
      <c r="D77" s="7" t="s">
        <v>32</v>
      </c>
      <c r="E77" s="56" t="s">
        <v>102</v>
      </c>
      <c r="F77" s="42">
        <v>25</v>
      </c>
      <c r="G77" s="42" t="s">
        <v>103</v>
      </c>
      <c r="H77" s="42" t="s">
        <v>104</v>
      </c>
      <c r="I77" s="42" t="s">
        <v>105</v>
      </c>
      <c r="J77" s="42" t="s">
        <v>106</v>
      </c>
      <c r="K77" s="58" t="s">
        <v>107</v>
      </c>
      <c r="L77" s="42"/>
    </row>
    <row r="78" spans="1:12" ht="15">
      <c r="A78" s="23"/>
      <c r="B78" s="15"/>
      <c r="C78" s="11"/>
      <c r="D78" s="62" t="s">
        <v>24</v>
      </c>
      <c r="E78" s="56"/>
      <c r="F78" s="42"/>
      <c r="G78" s="42"/>
      <c r="H78" s="42"/>
      <c r="I78" s="42"/>
      <c r="J78" s="42"/>
      <c r="K78" s="61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v>775</v>
      </c>
      <c r="G80" s="19">
        <v>25.47</v>
      </c>
      <c r="H80" s="19">
        <v>31.04</v>
      </c>
      <c r="I80" s="19">
        <v>82.23</v>
      </c>
      <c r="J80" s="19">
        <v>778.65</v>
      </c>
      <c r="K80" s="25"/>
      <c r="L80" s="19">
        <f t="shared" ref="L80" si="9"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v>1575</v>
      </c>
      <c r="G81" s="32">
        <v>60.97</v>
      </c>
      <c r="H81" s="32">
        <v>72.39</v>
      </c>
      <c r="I81" s="32">
        <v>212.84</v>
      </c>
      <c r="J81" s="32">
        <v>1762.55</v>
      </c>
      <c r="K81" s="32"/>
      <c r="L81" s="32">
        <f t="shared" ref="L81" si="10"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149</v>
      </c>
      <c r="F82" s="39" t="s">
        <v>253</v>
      </c>
      <c r="G82" s="39">
        <v>8.18</v>
      </c>
      <c r="H82" s="39">
        <v>8.51</v>
      </c>
      <c r="I82" s="39">
        <v>31.28</v>
      </c>
      <c r="J82" s="39">
        <v>231.15</v>
      </c>
      <c r="K82" s="60" t="s">
        <v>279</v>
      </c>
      <c r="L82" s="39"/>
    </row>
    <row r="83" spans="1:12" ht="15">
      <c r="A83" s="23"/>
      <c r="B83" s="15"/>
      <c r="C83" s="11"/>
      <c r="D83" s="6"/>
      <c r="E83" s="56" t="s">
        <v>60</v>
      </c>
      <c r="F83" s="42">
        <v>10</v>
      </c>
      <c r="G83" s="42">
        <v>2.6</v>
      </c>
      <c r="H83" s="42">
        <v>2.7</v>
      </c>
      <c r="I83" s="42">
        <v>0</v>
      </c>
      <c r="J83" s="42">
        <v>35</v>
      </c>
      <c r="K83" s="74">
        <v>41395</v>
      </c>
      <c r="L83" s="42"/>
    </row>
    <row r="84" spans="1:12" ht="15">
      <c r="A84" s="23"/>
      <c r="B84" s="15"/>
      <c r="C84" s="11"/>
      <c r="D84" s="7" t="s">
        <v>22</v>
      </c>
      <c r="E84" s="56" t="s">
        <v>140</v>
      </c>
      <c r="F84" s="42">
        <v>200</v>
      </c>
      <c r="G84" s="42">
        <v>3</v>
      </c>
      <c r="H84" s="42">
        <v>2.9</v>
      </c>
      <c r="I84" s="42">
        <v>13.4</v>
      </c>
      <c r="J84" s="42">
        <v>63</v>
      </c>
      <c r="K84" s="61" t="s">
        <v>72</v>
      </c>
      <c r="L84" s="42"/>
    </row>
    <row r="85" spans="1:12" ht="15">
      <c r="A85" s="23"/>
      <c r="B85" s="15"/>
      <c r="C85" s="11"/>
      <c r="D85" s="7" t="s">
        <v>23</v>
      </c>
      <c r="E85" s="56" t="s">
        <v>115</v>
      </c>
      <c r="F85" s="42">
        <v>50</v>
      </c>
      <c r="G85" s="42" t="s">
        <v>82</v>
      </c>
      <c r="H85" s="42" t="s">
        <v>83</v>
      </c>
      <c r="I85" s="42" t="s">
        <v>84</v>
      </c>
      <c r="J85" s="42">
        <v>131</v>
      </c>
      <c r="K85" s="61" t="s">
        <v>116</v>
      </c>
      <c r="L85" s="42"/>
    </row>
    <row r="86" spans="1:12" ht="15">
      <c r="A86" s="23"/>
      <c r="B86" s="15"/>
      <c r="C86" s="11"/>
      <c r="D86" s="7" t="s">
        <v>24</v>
      </c>
      <c r="E86" s="56"/>
      <c r="F86" s="42"/>
      <c r="G86" s="42"/>
      <c r="H86" s="42"/>
      <c r="I86" s="42"/>
      <c r="J86" s="42"/>
      <c r="K86" s="61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v>500</v>
      </c>
      <c r="G89" s="19">
        <v>17.53</v>
      </c>
      <c r="H89" s="19">
        <v>15.56</v>
      </c>
      <c r="I89" s="19">
        <v>70.38</v>
      </c>
      <c r="J89" s="19">
        <v>487.65</v>
      </c>
      <c r="K89" s="25"/>
      <c r="L89" s="19">
        <f t="shared" ref="L89" si="11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6" t="s">
        <v>58</v>
      </c>
      <c r="F91" s="42">
        <v>200</v>
      </c>
      <c r="G91" s="42">
        <v>2.64</v>
      </c>
      <c r="H91" s="42">
        <v>3.6</v>
      </c>
      <c r="I91" s="42">
        <v>9.83</v>
      </c>
      <c r="J91" s="42">
        <v>84.16</v>
      </c>
      <c r="K91" s="61" t="s">
        <v>59</v>
      </c>
      <c r="L91" s="42"/>
    </row>
    <row r="92" spans="1:12" ht="15">
      <c r="A92" s="23"/>
      <c r="B92" s="15"/>
      <c r="C92" s="11"/>
      <c r="D92" s="7"/>
      <c r="E92" s="56" t="s">
        <v>150</v>
      </c>
      <c r="F92" s="42">
        <v>20</v>
      </c>
      <c r="G92" s="42" t="s">
        <v>151</v>
      </c>
      <c r="H92" s="42" t="s">
        <v>152</v>
      </c>
      <c r="I92" s="42" t="s">
        <v>153</v>
      </c>
      <c r="J92" s="42">
        <v>51</v>
      </c>
      <c r="K92" s="61" t="s">
        <v>154</v>
      </c>
      <c r="L92" s="42"/>
    </row>
    <row r="93" spans="1:12" ht="15">
      <c r="A93" s="23"/>
      <c r="B93" s="15"/>
      <c r="C93" s="11"/>
      <c r="D93" s="7" t="s">
        <v>28</v>
      </c>
      <c r="E93" s="56" t="s">
        <v>290</v>
      </c>
      <c r="F93" s="42">
        <v>100</v>
      </c>
      <c r="G93" s="42">
        <v>16.2</v>
      </c>
      <c r="H93" s="42">
        <v>17</v>
      </c>
      <c r="I93" s="42">
        <v>2.7</v>
      </c>
      <c r="J93" s="42">
        <v>253.53</v>
      </c>
      <c r="K93" s="66" t="s">
        <v>291</v>
      </c>
      <c r="L93" s="42"/>
    </row>
    <row r="94" spans="1:12" ht="15">
      <c r="A94" s="23"/>
      <c r="B94" s="15"/>
      <c r="C94" s="11"/>
      <c r="D94" s="7" t="s">
        <v>29</v>
      </c>
      <c r="E94" s="56" t="s">
        <v>155</v>
      </c>
      <c r="F94" s="42">
        <v>150</v>
      </c>
      <c r="G94" s="42" t="s">
        <v>156</v>
      </c>
      <c r="H94" s="42" t="s">
        <v>157</v>
      </c>
      <c r="I94" s="42" t="s">
        <v>158</v>
      </c>
      <c r="J94" s="42">
        <v>247</v>
      </c>
      <c r="K94" s="61" t="s">
        <v>159</v>
      </c>
      <c r="L94" s="42"/>
    </row>
    <row r="95" spans="1:12" ht="15">
      <c r="A95" s="23"/>
      <c r="B95" s="15"/>
      <c r="C95" s="11"/>
      <c r="D95" s="7" t="s">
        <v>30</v>
      </c>
      <c r="E95" s="56" t="s">
        <v>160</v>
      </c>
      <c r="F95" s="42">
        <v>200</v>
      </c>
      <c r="G95" s="42">
        <v>0.3</v>
      </c>
      <c r="H95" s="42">
        <v>0</v>
      </c>
      <c r="I95" s="42">
        <v>17.899999999999999</v>
      </c>
      <c r="J95" s="42">
        <v>73</v>
      </c>
      <c r="K95" s="61" t="s">
        <v>161</v>
      </c>
      <c r="L95" s="42"/>
    </row>
    <row r="96" spans="1:12" ht="15">
      <c r="A96" s="23"/>
      <c r="B96" s="15"/>
      <c r="C96" s="11"/>
      <c r="D96" s="7" t="s">
        <v>31</v>
      </c>
      <c r="E96" s="56" t="s">
        <v>96</v>
      </c>
      <c r="F96" s="42">
        <v>45</v>
      </c>
      <c r="G96" s="42" t="s">
        <v>123</v>
      </c>
      <c r="H96" s="42" t="s">
        <v>98</v>
      </c>
      <c r="I96" s="42" t="s">
        <v>99</v>
      </c>
      <c r="J96" s="42" t="s">
        <v>100</v>
      </c>
      <c r="K96" s="58" t="s">
        <v>124</v>
      </c>
      <c r="L96" s="42"/>
    </row>
    <row r="97" spans="1:12" ht="15">
      <c r="A97" s="23"/>
      <c r="B97" s="15"/>
      <c r="C97" s="11"/>
      <c r="D97" s="7" t="s">
        <v>32</v>
      </c>
      <c r="E97" s="56" t="s">
        <v>102</v>
      </c>
      <c r="F97" s="42">
        <v>25</v>
      </c>
      <c r="G97" s="42" t="s">
        <v>103</v>
      </c>
      <c r="H97" s="42" t="s">
        <v>104</v>
      </c>
      <c r="I97" s="42" t="s">
        <v>105</v>
      </c>
      <c r="J97" s="42" t="s">
        <v>106</v>
      </c>
      <c r="K97" s="58" t="s">
        <v>107</v>
      </c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v>735</v>
      </c>
      <c r="G100" s="19">
        <v>34.81</v>
      </c>
      <c r="H100" s="19">
        <v>28.44</v>
      </c>
      <c r="I100" s="19">
        <v>218.34</v>
      </c>
      <c r="J100" s="19">
        <v>857.78</v>
      </c>
      <c r="K100" s="25"/>
      <c r="L100" s="19">
        <f t="shared" ref="L100" si="12">SUM(L90:L99)</f>
        <v>0</v>
      </c>
    </row>
    <row r="101" spans="1:12" ht="15.75" customHeight="1" thickBot="1">
      <c r="A101" s="29">
        <f>A82</f>
        <v>1</v>
      </c>
      <c r="B101" s="30">
        <f>B82</f>
        <v>5</v>
      </c>
      <c r="C101" s="71" t="s">
        <v>4</v>
      </c>
      <c r="D101" s="72"/>
      <c r="E101" s="31"/>
      <c r="F101" s="32">
        <v>1540</v>
      </c>
      <c r="G101" s="32">
        <v>65.040000000000006</v>
      </c>
      <c r="H101" s="32">
        <v>54.83</v>
      </c>
      <c r="I101" s="32">
        <v>338.75</v>
      </c>
      <c r="J101" s="32">
        <v>1763.58</v>
      </c>
      <c r="K101" s="32"/>
      <c r="L101" s="32">
        <f t="shared" ref="L101" si="13">L89+L100</f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8" t="s">
        <v>75</v>
      </c>
      <c r="F102" s="39">
        <v>200</v>
      </c>
      <c r="G102" s="39" t="s">
        <v>162</v>
      </c>
      <c r="H102" s="39">
        <v>6</v>
      </c>
      <c r="I102" s="39" t="s">
        <v>163</v>
      </c>
      <c r="J102" s="39">
        <v>205</v>
      </c>
      <c r="K102" s="54" t="s">
        <v>279</v>
      </c>
      <c r="L102" s="39"/>
    </row>
    <row r="103" spans="1:12" ht="15">
      <c r="A103" s="23"/>
      <c r="B103" s="15"/>
      <c r="C103" s="11"/>
      <c r="D103" s="6"/>
      <c r="E103" s="56" t="s">
        <v>164</v>
      </c>
      <c r="F103" s="42">
        <v>60</v>
      </c>
      <c r="G103" s="42" t="s">
        <v>165</v>
      </c>
      <c r="H103" s="42" t="s">
        <v>166</v>
      </c>
      <c r="I103" s="42" t="s">
        <v>167</v>
      </c>
      <c r="J103" s="42">
        <v>205</v>
      </c>
      <c r="K103" s="61" t="s">
        <v>77</v>
      </c>
      <c r="L103" s="42"/>
    </row>
    <row r="104" spans="1:12" ht="15">
      <c r="A104" s="23"/>
      <c r="B104" s="15"/>
      <c r="C104" s="11"/>
      <c r="D104" s="7" t="s">
        <v>22</v>
      </c>
      <c r="E104" s="56" t="s">
        <v>52</v>
      </c>
      <c r="F104" s="42">
        <v>200</v>
      </c>
      <c r="G104" s="42" t="s">
        <v>168</v>
      </c>
      <c r="H104" s="42" t="s">
        <v>168</v>
      </c>
      <c r="I104" s="42" t="s">
        <v>169</v>
      </c>
      <c r="J104" s="42">
        <v>63</v>
      </c>
      <c r="K104" s="61" t="s">
        <v>170</v>
      </c>
      <c r="L104" s="42"/>
    </row>
    <row r="105" spans="1:12" ht="15">
      <c r="A105" s="23"/>
      <c r="B105" s="15"/>
      <c r="C105" s="11"/>
      <c r="D105" s="7" t="s">
        <v>23</v>
      </c>
      <c r="E105" s="56" t="s">
        <v>115</v>
      </c>
      <c r="F105" s="42">
        <v>50</v>
      </c>
      <c r="G105" s="42" t="s">
        <v>82</v>
      </c>
      <c r="H105" s="42" t="s">
        <v>83</v>
      </c>
      <c r="I105" s="42" t="s">
        <v>84</v>
      </c>
      <c r="J105" s="42">
        <v>131</v>
      </c>
      <c r="K105" s="61" t="s">
        <v>116</v>
      </c>
      <c r="L105" s="42"/>
    </row>
    <row r="106" spans="1:12" ht="1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56"/>
      <c r="F107" s="42"/>
      <c r="G107" s="42"/>
      <c r="H107" s="42"/>
      <c r="I107" s="42"/>
      <c r="J107" s="42"/>
      <c r="K107" s="61"/>
      <c r="L107" s="42"/>
    </row>
    <row r="108" spans="1:12" ht="1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7"/>
      <c r="C109" s="8"/>
      <c r="D109" s="18" t="s">
        <v>33</v>
      </c>
      <c r="E109" s="9"/>
      <c r="F109" s="19">
        <v>510</v>
      </c>
      <c r="G109" s="19" t="s">
        <v>171</v>
      </c>
      <c r="H109" s="19" t="s">
        <v>172</v>
      </c>
      <c r="I109" s="19" t="s">
        <v>173</v>
      </c>
      <c r="J109" s="19">
        <v>605.70000000000005</v>
      </c>
      <c r="K109" s="25"/>
      <c r="L109" s="19">
        <f t="shared" ref="L109" si="14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6"/>
      <c r="F110" s="42"/>
      <c r="G110" s="42"/>
      <c r="H110" s="42"/>
      <c r="I110" s="42"/>
      <c r="J110" s="42"/>
      <c r="K110" s="58"/>
      <c r="L110" s="42"/>
    </row>
    <row r="111" spans="1:12" ht="15">
      <c r="A111" s="23"/>
      <c r="B111" s="15"/>
      <c r="C111" s="11"/>
      <c r="D111" s="7" t="s">
        <v>27</v>
      </c>
      <c r="E111" s="56" t="s">
        <v>63</v>
      </c>
      <c r="F111" s="42" t="s">
        <v>174</v>
      </c>
      <c r="G111" s="42" t="s">
        <v>126</v>
      </c>
      <c r="H111" s="42">
        <v>4</v>
      </c>
      <c r="I111" s="42" t="s">
        <v>175</v>
      </c>
      <c r="J111" s="42" t="s">
        <v>176</v>
      </c>
      <c r="K111" s="58" t="s">
        <v>177</v>
      </c>
      <c r="L111" s="42"/>
    </row>
    <row r="112" spans="1:12" ht="15">
      <c r="A112" s="23"/>
      <c r="B112" s="15"/>
      <c r="C112" s="11"/>
      <c r="D112" s="7" t="s">
        <v>28</v>
      </c>
      <c r="E112" s="56" t="s">
        <v>178</v>
      </c>
      <c r="F112" s="42">
        <v>100</v>
      </c>
      <c r="G112" s="42">
        <v>14.1</v>
      </c>
      <c r="H112" s="42" t="s">
        <v>179</v>
      </c>
      <c r="I112" s="42" t="s">
        <v>180</v>
      </c>
      <c r="J112" s="42">
        <v>220</v>
      </c>
      <c r="K112" s="58" t="s">
        <v>181</v>
      </c>
      <c r="L112" s="42"/>
    </row>
    <row r="113" spans="1:12" ht="15">
      <c r="A113" s="23"/>
      <c r="B113" s="15"/>
      <c r="C113" s="11"/>
      <c r="D113" s="7" t="s">
        <v>29</v>
      </c>
      <c r="E113" s="56" t="s">
        <v>182</v>
      </c>
      <c r="F113" s="42">
        <v>150</v>
      </c>
      <c r="G113" s="42" t="s">
        <v>183</v>
      </c>
      <c r="H113" s="42" t="s">
        <v>184</v>
      </c>
      <c r="I113" s="42" t="s">
        <v>185</v>
      </c>
      <c r="J113" s="42" t="s">
        <v>186</v>
      </c>
      <c r="K113" s="58" t="s">
        <v>187</v>
      </c>
      <c r="L113" s="42"/>
    </row>
    <row r="114" spans="1:12" ht="15">
      <c r="A114" s="23"/>
      <c r="B114" s="15"/>
      <c r="C114" s="11"/>
      <c r="D114" s="7" t="s">
        <v>30</v>
      </c>
      <c r="E114" s="56" t="s">
        <v>64</v>
      </c>
      <c r="F114" s="42">
        <v>200</v>
      </c>
      <c r="G114" s="42">
        <v>1</v>
      </c>
      <c r="H114" s="42">
        <v>0</v>
      </c>
      <c r="I114" s="42">
        <v>25</v>
      </c>
      <c r="J114" s="42">
        <v>110</v>
      </c>
      <c r="K114" s="58" t="s">
        <v>188</v>
      </c>
      <c r="L114" s="42"/>
    </row>
    <row r="115" spans="1:12" ht="15">
      <c r="A115" s="23"/>
      <c r="B115" s="15"/>
      <c r="C115" s="11"/>
      <c r="D115" s="7" t="s">
        <v>31</v>
      </c>
      <c r="E115" s="56" t="s">
        <v>96</v>
      </c>
      <c r="F115" s="42">
        <v>45</v>
      </c>
      <c r="G115" s="42" t="s">
        <v>123</v>
      </c>
      <c r="H115" s="42" t="s">
        <v>98</v>
      </c>
      <c r="I115" s="42" t="s">
        <v>99</v>
      </c>
      <c r="J115" s="42" t="s">
        <v>100</v>
      </c>
      <c r="K115" s="58" t="s">
        <v>124</v>
      </c>
      <c r="L115" s="42"/>
    </row>
    <row r="116" spans="1:12" ht="15">
      <c r="A116" s="23"/>
      <c r="B116" s="15"/>
      <c r="C116" s="11"/>
      <c r="D116" s="7" t="s">
        <v>32</v>
      </c>
      <c r="E116" s="56" t="s">
        <v>102</v>
      </c>
      <c r="F116" s="42">
        <v>25</v>
      </c>
      <c r="G116" s="42" t="s">
        <v>103</v>
      </c>
      <c r="H116" s="42" t="s">
        <v>104</v>
      </c>
      <c r="I116" s="42" t="s">
        <v>105</v>
      </c>
      <c r="J116" s="42" t="s">
        <v>106</v>
      </c>
      <c r="K116" s="58" t="s">
        <v>107</v>
      </c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57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57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v>730</v>
      </c>
      <c r="G119" s="19">
        <v>32.96</v>
      </c>
      <c r="H119" s="19">
        <v>25.17</v>
      </c>
      <c r="I119" s="19">
        <v>105.99</v>
      </c>
      <c r="J119" s="19">
        <v>705</v>
      </c>
      <c r="K119" s="63"/>
      <c r="L119" s="19">
        <f t="shared" ref="L119" si="15">SUM(L110:L118)</f>
        <v>0</v>
      </c>
    </row>
    <row r="120" spans="1:12" ht="15">
      <c r="A120" s="29">
        <f>A102</f>
        <v>2</v>
      </c>
      <c r="B120" s="30">
        <f>B102</f>
        <v>1</v>
      </c>
      <c r="C120" s="71" t="s">
        <v>4</v>
      </c>
      <c r="D120" s="72"/>
      <c r="E120" s="31"/>
      <c r="F120" s="32">
        <v>1540</v>
      </c>
      <c r="G120" s="32">
        <v>58.3</v>
      </c>
      <c r="H120" s="32">
        <v>61.94</v>
      </c>
      <c r="I120" s="32">
        <v>238.65</v>
      </c>
      <c r="J120" s="32">
        <v>1660.3</v>
      </c>
      <c r="K120" s="32"/>
      <c r="L120" s="32">
        <f t="shared" ref="L120" si="16">L109+L119</f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59" t="s">
        <v>189</v>
      </c>
      <c r="F121" s="39">
        <v>200</v>
      </c>
      <c r="G121" s="39" t="s">
        <v>190</v>
      </c>
      <c r="H121" s="39" t="s">
        <v>127</v>
      </c>
      <c r="I121" s="39" t="s">
        <v>191</v>
      </c>
      <c r="J121" s="39">
        <v>177</v>
      </c>
      <c r="K121" s="50" t="s">
        <v>279</v>
      </c>
      <c r="L121" s="39"/>
    </row>
    <row r="122" spans="1:12" ht="15">
      <c r="A122" s="14"/>
      <c r="B122" s="15"/>
      <c r="C122" s="11"/>
      <c r="D122" s="6"/>
      <c r="E122" s="41" t="s">
        <v>60</v>
      </c>
      <c r="F122" s="42">
        <v>10</v>
      </c>
      <c r="G122" s="42" t="s">
        <v>78</v>
      </c>
      <c r="H122" s="42" t="s">
        <v>79</v>
      </c>
      <c r="I122" s="42">
        <v>0</v>
      </c>
      <c r="J122" s="42">
        <v>35</v>
      </c>
      <c r="K122" s="54" t="s">
        <v>61</v>
      </c>
      <c r="L122" s="42"/>
    </row>
    <row r="123" spans="1:12" ht="15">
      <c r="A123" s="14"/>
      <c r="B123" s="15"/>
      <c r="C123" s="11"/>
      <c r="D123" s="7" t="s">
        <v>22</v>
      </c>
      <c r="E123" s="56" t="s">
        <v>80</v>
      </c>
      <c r="F123" s="42">
        <v>200</v>
      </c>
      <c r="G123" s="42">
        <v>3.9</v>
      </c>
      <c r="H123" s="42">
        <v>3.5</v>
      </c>
      <c r="I123" s="42">
        <v>22.9</v>
      </c>
      <c r="J123" s="42">
        <v>138</v>
      </c>
      <c r="K123" s="58" t="s">
        <v>141</v>
      </c>
      <c r="L123" s="42"/>
    </row>
    <row r="124" spans="1:12" ht="15">
      <c r="A124" s="14"/>
      <c r="B124" s="15"/>
      <c r="C124" s="11"/>
      <c r="D124" s="7" t="s">
        <v>23</v>
      </c>
      <c r="E124" s="56" t="s">
        <v>115</v>
      </c>
      <c r="F124" s="42">
        <v>50</v>
      </c>
      <c r="G124" s="42" t="s">
        <v>82</v>
      </c>
      <c r="H124" s="42" t="s">
        <v>83</v>
      </c>
      <c r="I124" s="42" t="s">
        <v>84</v>
      </c>
      <c r="J124" s="42">
        <v>131</v>
      </c>
      <c r="K124" s="61" t="s">
        <v>116</v>
      </c>
      <c r="L124" s="42"/>
    </row>
    <row r="125" spans="1:12" ht="15">
      <c r="A125" s="14"/>
      <c r="B125" s="15"/>
      <c r="C125" s="11"/>
      <c r="D125" s="7" t="s">
        <v>24</v>
      </c>
      <c r="E125" s="41"/>
      <c r="F125" s="42"/>
      <c r="G125" s="42"/>
      <c r="H125" s="42"/>
      <c r="I125" s="42"/>
      <c r="J125" s="42"/>
      <c r="K125" s="57"/>
      <c r="L125" s="42"/>
    </row>
    <row r="126" spans="1:12" ht="15">
      <c r="A126" s="14"/>
      <c r="B126" s="15"/>
      <c r="C126" s="11"/>
      <c r="D126" s="6"/>
      <c r="E126" s="41" t="s">
        <v>192</v>
      </c>
      <c r="F126" s="42">
        <v>40</v>
      </c>
      <c r="G126" s="42" t="s">
        <v>193</v>
      </c>
      <c r="H126" s="42" t="s">
        <v>194</v>
      </c>
      <c r="I126" s="42" t="s">
        <v>195</v>
      </c>
      <c r="J126" s="42">
        <v>176</v>
      </c>
      <c r="K126" s="57"/>
      <c r="L126" s="42"/>
    </row>
    <row r="127" spans="1:12" ht="1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57"/>
      <c r="L127" s="42"/>
    </row>
    <row r="128" spans="1:12" ht="15">
      <c r="A128" s="16"/>
      <c r="B128" s="17"/>
      <c r="C128" s="8"/>
      <c r="D128" s="18" t="s">
        <v>33</v>
      </c>
      <c r="E128" s="9"/>
      <c r="F128" s="19">
        <v>500</v>
      </c>
      <c r="G128" s="19">
        <v>17.02</v>
      </c>
      <c r="H128" s="19">
        <v>19.190000000000001</v>
      </c>
      <c r="I128" s="19">
        <v>104.06</v>
      </c>
      <c r="J128" s="19">
        <v>658.5</v>
      </c>
      <c r="K128" s="25"/>
      <c r="L128" s="19">
        <f t="shared" ref="L128" si="17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6" t="s">
        <v>292</v>
      </c>
      <c r="F129" s="42" t="s">
        <v>206</v>
      </c>
      <c r="G129" s="42">
        <v>13.5</v>
      </c>
      <c r="H129" s="42">
        <v>11.8</v>
      </c>
      <c r="I129" s="42">
        <v>28.7</v>
      </c>
      <c r="J129" s="42">
        <v>277.39999999999998</v>
      </c>
      <c r="K129" s="61" t="s">
        <v>142</v>
      </c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56" t="s">
        <v>62</v>
      </c>
      <c r="F131" s="42">
        <v>100</v>
      </c>
      <c r="G131" s="42">
        <v>13.9</v>
      </c>
      <c r="H131" s="42">
        <v>11.7</v>
      </c>
      <c r="I131" s="42">
        <v>9.56</v>
      </c>
      <c r="J131" s="42">
        <v>198</v>
      </c>
      <c r="K131" s="61" t="s">
        <v>196</v>
      </c>
      <c r="L131" s="42"/>
    </row>
    <row r="132" spans="1:12" ht="15">
      <c r="A132" s="14"/>
      <c r="B132" s="15"/>
      <c r="C132" s="11"/>
      <c r="D132" s="7" t="s">
        <v>29</v>
      </c>
      <c r="E132" s="56" t="s">
        <v>71</v>
      </c>
      <c r="F132" s="42">
        <v>150</v>
      </c>
      <c r="G132" s="42">
        <v>2.9</v>
      </c>
      <c r="H132" s="42">
        <v>4.2</v>
      </c>
      <c r="I132" s="42" t="s">
        <v>197</v>
      </c>
      <c r="J132" s="42">
        <v>137</v>
      </c>
      <c r="K132" s="66">
        <v>45717</v>
      </c>
      <c r="L132" s="42"/>
    </row>
    <row r="133" spans="1:12" ht="15">
      <c r="A133" s="14"/>
      <c r="B133" s="15"/>
      <c r="C133" s="11"/>
      <c r="D133" s="7" t="s">
        <v>30</v>
      </c>
      <c r="E133" s="56" t="s">
        <v>198</v>
      </c>
      <c r="F133" s="42">
        <v>200</v>
      </c>
      <c r="G133" s="42" t="s">
        <v>199</v>
      </c>
      <c r="H133" s="42" t="s">
        <v>152</v>
      </c>
      <c r="I133" s="42" t="s">
        <v>200</v>
      </c>
      <c r="J133" s="42">
        <v>107</v>
      </c>
      <c r="K133" s="58" t="s">
        <v>201</v>
      </c>
      <c r="L133" s="42"/>
    </row>
    <row r="134" spans="1:12" ht="15">
      <c r="A134" s="14"/>
      <c r="B134" s="15"/>
      <c r="C134" s="11"/>
      <c r="D134" s="7" t="s">
        <v>31</v>
      </c>
      <c r="E134" s="56" t="s">
        <v>96</v>
      </c>
      <c r="F134" s="42">
        <v>45</v>
      </c>
      <c r="G134" s="42" t="s">
        <v>123</v>
      </c>
      <c r="H134" s="42" t="s">
        <v>98</v>
      </c>
      <c r="I134" s="42" t="s">
        <v>99</v>
      </c>
      <c r="J134" s="42" t="s">
        <v>100</v>
      </c>
      <c r="K134" s="58" t="s">
        <v>124</v>
      </c>
      <c r="L134" s="42"/>
    </row>
    <row r="135" spans="1:12" ht="15">
      <c r="A135" s="14"/>
      <c r="B135" s="15"/>
      <c r="C135" s="11"/>
      <c r="D135" s="7" t="s">
        <v>32</v>
      </c>
      <c r="E135" s="56" t="s">
        <v>102</v>
      </c>
      <c r="F135" s="42">
        <v>25</v>
      </c>
      <c r="G135" s="42" t="s">
        <v>103</v>
      </c>
      <c r="H135" s="42" t="s">
        <v>104</v>
      </c>
      <c r="I135" s="42" t="s">
        <v>105</v>
      </c>
      <c r="J135" s="42" t="s">
        <v>106</v>
      </c>
      <c r="K135" s="58" t="s">
        <v>107</v>
      </c>
      <c r="L135" s="42"/>
    </row>
    <row r="136" spans="1:12" ht="15">
      <c r="A136" s="14"/>
      <c r="B136" s="15"/>
      <c r="C136" s="11"/>
      <c r="D136" s="62" t="s">
        <v>24</v>
      </c>
      <c r="E136" s="56" t="s">
        <v>202</v>
      </c>
      <c r="F136" s="42">
        <v>100</v>
      </c>
      <c r="G136" s="42" t="s">
        <v>203</v>
      </c>
      <c r="H136" s="42" t="s">
        <v>122</v>
      </c>
      <c r="I136" s="42" t="s">
        <v>204</v>
      </c>
      <c r="J136" s="42" t="s">
        <v>205</v>
      </c>
      <c r="K136" s="61" t="s">
        <v>45</v>
      </c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33</v>
      </c>
      <c r="E138" s="9"/>
      <c r="F138" s="19">
        <v>775</v>
      </c>
      <c r="G138" s="19">
        <v>37.86</v>
      </c>
      <c r="H138" s="19">
        <v>29.44</v>
      </c>
      <c r="I138" s="19">
        <v>136.9</v>
      </c>
      <c r="J138" s="19">
        <v>969.85</v>
      </c>
      <c r="K138" s="25"/>
      <c r="L138" s="19">
        <f t="shared" ref="L138" si="18">SUM(L129:L137)</f>
        <v>0</v>
      </c>
    </row>
    <row r="139" spans="1:12" ht="15">
      <c r="A139" s="33">
        <f>A121</f>
        <v>2</v>
      </c>
      <c r="B139" s="33">
        <f>B121</f>
        <v>2</v>
      </c>
      <c r="C139" s="71" t="s">
        <v>4</v>
      </c>
      <c r="D139" s="72"/>
      <c r="E139" s="31"/>
      <c r="F139" s="32">
        <v>1575</v>
      </c>
      <c r="G139" s="32">
        <v>64.98</v>
      </c>
      <c r="H139" s="32">
        <v>59.93</v>
      </c>
      <c r="I139" s="32">
        <v>288.76</v>
      </c>
      <c r="J139" s="32">
        <v>1962.15</v>
      </c>
      <c r="K139" s="32"/>
      <c r="L139" s="32">
        <f t="shared" ref="L139" si="19">L128+L138</f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59" t="s">
        <v>293</v>
      </c>
      <c r="F140" s="39" t="s">
        <v>206</v>
      </c>
      <c r="G140" s="39" t="s">
        <v>207</v>
      </c>
      <c r="H140" s="39" t="s">
        <v>208</v>
      </c>
      <c r="I140" s="39" t="s">
        <v>209</v>
      </c>
      <c r="J140" s="39">
        <v>236</v>
      </c>
      <c r="K140" s="50" t="s">
        <v>210</v>
      </c>
      <c r="L140" s="39"/>
    </row>
    <row r="141" spans="1:12" ht="15">
      <c r="A141" s="23"/>
      <c r="B141" s="15"/>
      <c r="C141" s="11"/>
      <c r="D141" s="6"/>
      <c r="E141" s="56" t="s">
        <v>211</v>
      </c>
      <c r="F141" s="42">
        <v>125</v>
      </c>
      <c r="G141" s="42">
        <v>5.0999999999999996</v>
      </c>
      <c r="H141" s="42">
        <v>3.1</v>
      </c>
      <c r="I141" s="42">
        <v>7.3</v>
      </c>
      <c r="J141" s="42">
        <v>71.25</v>
      </c>
      <c r="K141" s="58" t="s">
        <v>40</v>
      </c>
      <c r="L141" s="42"/>
    </row>
    <row r="142" spans="1:12" ht="15">
      <c r="A142" s="23"/>
      <c r="B142" s="15"/>
      <c r="C142" s="11"/>
      <c r="D142" s="6"/>
      <c r="E142" s="56"/>
      <c r="F142" s="42"/>
      <c r="G142" s="42"/>
      <c r="H142" s="42"/>
      <c r="I142" s="42"/>
      <c r="J142" s="42"/>
      <c r="K142" s="58"/>
      <c r="L142" s="42"/>
    </row>
    <row r="143" spans="1:12" ht="15">
      <c r="A143" s="23"/>
      <c r="B143" s="15"/>
      <c r="C143" s="11"/>
      <c r="D143" s="7" t="s">
        <v>22</v>
      </c>
      <c r="E143" s="56" t="s">
        <v>140</v>
      </c>
      <c r="F143" s="42">
        <v>200</v>
      </c>
      <c r="G143" s="42">
        <v>3</v>
      </c>
      <c r="H143" s="42">
        <v>2.9</v>
      </c>
      <c r="I143" s="42">
        <v>13.4</v>
      </c>
      <c r="J143" s="42">
        <v>91</v>
      </c>
      <c r="K143" s="58" t="s">
        <v>294</v>
      </c>
      <c r="L143" s="42"/>
    </row>
    <row r="144" spans="1:12" ht="15.75" customHeight="1">
      <c r="A144" s="23"/>
      <c r="B144" s="15"/>
      <c r="C144" s="11"/>
      <c r="D144" s="7" t="s">
        <v>23</v>
      </c>
      <c r="E144" s="56" t="s">
        <v>115</v>
      </c>
      <c r="F144" s="42">
        <v>50</v>
      </c>
      <c r="G144" s="42" t="s">
        <v>82</v>
      </c>
      <c r="H144" s="42" t="s">
        <v>83</v>
      </c>
      <c r="I144" s="42" t="s">
        <v>84</v>
      </c>
      <c r="J144" s="42">
        <v>131</v>
      </c>
      <c r="K144" s="61" t="s">
        <v>116</v>
      </c>
      <c r="L144" s="42"/>
    </row>
    <row r="145" spans="1:12" ht="15">
      <c r="A145" s="23"/>
      <c r="B145" s="15"/>
      <c r="C145" s="11"/>
      <c r="D145" s="7" t="s">
        <v>24</v>
      </c>
      <c r="E145" s="41"/>
      <c r="F145" s="42"/>
      <c r="G145" s="42"/>
      <c r="H145" s="42"/>
      <c r="I145" s="42"/>
      <c r="J145" s="42"/>
      <c r="K145" s="57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57"/>
      <c r="L146" s="42"/>
    </row>
    <row r="147" spans="1:12" ht="1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57"/>
      <c r="L147" s="42"/>
    </row>
    <row r="148" spans="1:12" ht="15">
      <c r="A148" s="24"/>
      <c r="B148" s="17"/>
      <c r="C148" s="8"/>
      <c r="D148" s="18" t="s">
        <v>33</v>
      </c>
      <c r="E148" s="9"/>
      <c r="F148" s="19">
        <v>500</v>
      </c>
      <c r="G148" s="19">
        <v>26.45</v>
      </c>
      <c r="H148" s="19">
        <v>17.95</v>
      </c>
      <c r="I148" s="19">
        <v>66.900000000000006</v>
      </c>
      <c r="J148" s="19">
        <v>530.75</v>
      </c>
      <c r="K148" s="25"/>
      <c r="L148" s="19">
        <f t="shared" ref="L148" si="20">SUM(L140:L147)</f>
        <v>0</v>
      </c>
    </row>
    <row r="149" spans="1:12" ht="1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56"/>
      <c r="F149" s="42"/>
      <c r="G149" s="42"/>
      <c r="H149" s="42"/>
      <c r="I149" s="42"/>
      <c r="J149" s="42"/>
      <c r="K149" s="61"/>
      <c r="L149" s="42"/>
    </row>
    <row r="150" spans="1:12" ht="15">
      <c r="A150" s="23"/>
      <c r="B150" s="15"/>
      <c r="C150" s="11"/>
      <c r="D150" s="7" t="s">
        <v>27</v>
      </c>
      <c r="E150" s="56" t="s">
        <v>212</v>
      </c>
      <c r="F150" s="42">
        <v>200</v>
      </c>
      <c r="G150" s="42" t="s">
        <v>213</v>
      </c>
      <c r="H150" s="42" t="s">
        <v>214</v>
      </c>
      <c r="I150" s="42" t="s">
        <v>215</v>
      </c>
      <c r="J150" s="42" t="s">
        <v>216</v>
      </c>
      <c r="K150" s="58" t="s">
        <v>217</v>
      </c>
      <c r="L150" s="42"/>
    </row>
    <row r="151" spans="1:12" ht="15">
      <c r="A151" s="23"/>
      <c r="B151" s="15"/>
      <c r="C151" s="11"/>
      <c r="D151" s="7" t="s">
        <v>28</v>
      </c>
      <c r="E151" s="56" t="s">
        <v>218</v>
      </c>
      <c r="F151" s="42">
        <v>90</v>
      </c>
      <c r="G151" s="42">
        <v>11.79</v>
      </c>
      <c r="H151" s="42">
        <v>13.86</v>
      </c>
      <c r="I151" s="42">
        <v>2.83</v>
      </c>
      <c r="J151" s="42">
        <v>225.9</v>
      </c>
      <c r="K151" s="58" t="s">
        <v>219</v>
      </c>
      <c r="L151" s="42"/>
    </row>
    <row r="152" spans="1:12" ht="15">
      <c r="A152" s="23"/>
      <c r="B152" s="15"/>
      <c r="C152" s="11"/>
      <c r="D152" s="7" t="s">
        <v>29</v>
      </c>
      <c r="E152" s="56" t="s">
        <v>220</v>
      </c>
      <c r="F152" s="42">
        <v>150</v>
      </c>
      <c r="G152" s="42" t="s">
        <v>221</v>
      </c>
      <c r="H152" s="42" t="s">
        <v>222</v>
      </c>
      <c r="I152" s="42" t="s">
        <v>223</v>
      </c>
      <c r="J152" s="42" t="s">
        <v>224</v>
      </c>
      <c r="K152" s="58" t="s">
        <v>225</v>
      </c>
      <c r="L152" s="42"/>
    </row>
    <row r="153" spans="1:12" ht="15">
      <c r="A153" s="23"/>
      <c r="B153" s="15"/>
      <c r="C153" s="11"/>
      <c r="D153" s="7" t="s">
        <v>30</v>
      </c>
      <c r="E153" s="56" t="s">
        <v>226</v>
      </c>
      <c r="F153" s="42">
        <v>200</v>
      </c>
      <c r="G153" s="42">
        <v>0</v>
      </c>
      <c r="H153" s="42">
        <v>0</v>
      </c>
      <c r="I153" s="42">
        <v>25</v>
      </c>
      <c r="J153" s="42" t="s">
        <v>227</v>
      </c>
      <c r="K153" s="58" t="s">
        <v>228</v>
      </c>
      <c r="L153" s="42"/>
    </row>
    <row r="154" spans="1:12" ht="15">
      <c r="A154" s="23"/>
      <c r="B154" s="15"/>
      <c r="C154" s="11"/>
      <c r="D154" s="7" t="s">
        <v>31</v>
      </c>
      <c r="E154" s="56" t="s">
        <v>96</v>
      </c>
      <c r="F154" s="42">
        <v>45</v>
      </c>
      <c r="G154" s="42" t="s">
        <v>123</v>
      </c>
      <c r="H154" s="42" t="s">
        <v>98</v>
      </c>
      <c r="I154" s="42" t="s">
        <v>99</v>
      </c>
      <c r="J154" s="42" t="s">
        <v>100</v>
      </c>
      <c r="K154" s="58" t="s">
        <v>124</v>
      </c>
      <c r="L154" s="42"/>
    </row>
    <row r="155" spans="1:12" ht="15">
      <c r="A155" s="23"/>
      <c r="B155" s="15"/>
      <c r="C155" s="11"/>
      <c r="D155" s="7" t="s">
        <v>32</v>
      </c>
      <c r="E155" s="56" t="s">
        <v>102</v>
      </c>
      <c r="F155" s="42">
        <v>25</v>
      </c>
      <c r="G155" s="42" t="s">
        <v>103</v>
      </c>
      <c r="H155" s="42" t="s">
        <v>104</v>
      </c>
      <c r="I155" s="42" t="s">
        <v>105</v>
      </c>
      <c r="J155" s="42" t="s">
        <v>106</v>
      </c>
      <c r="K155" s="58" t="s">
        <v>107</v>
      </c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57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57"/>
      <c r="L157" s="42"/>
    </row>
    <row r="158" spans="1:12" ht="15">
      <c r="A158" s="24"/>
      <c r="B158" s="17"/>
      <c r="C158" s="8"/>
      <c r="D158" s="18" t="s">
        <v>33</v>
      </c>
      <c r="E158" s="9"/>
      <c r="F158" s="19">
        <v>800</v>
      </c>
      <c r="G158" s="19">
        <v>23.41</v>
      </c>
      <c r="H158" s="19">
        <v>25.22</v>
      </c>
      <c r="I158" s="19">
        <v>110.88</v>
      </c>
      <c r="J158" s="19">
        <v>787.65</v>
      </c>
      <c r="K158" s="25"/>
      <c r="L158" s="19">
        <f t="shared" ref="L158" si="21">SUM(L149:L157)</f>
        <v>0</v>
      </c>
    </row>
    <row r="159" spans="1:12" ht="15">
      <c r="A159" s="29">
        <f>A140</f>
        <v>2</v>
      </c>
      <c r="B159" s="30">
        <f>B140</f>
        <v>3</v>
      </c>
      <c r="C159" s="71" t="s">
        <v>4</v>
      </c>
      <c r="D159" s="72"/>
      <c r="E159" s="31"/>
      <c r="F159" s="32">
        <v>1600</v>
      </c>
      <c r="G159" s="32">
        <v>62.26</v>
      </c>
      <c r="H159" s="32">
        <v>53.17</v>
      </c>
      <c r="I159" s="32">
        <v>242.35</v>
      </c>
      <c r="J159" s="32">
        <v>1714.4</v>
      </c>
      <c r="K159" s="32"/>
      <c r="L159" s="32">
        <f t="shared" ref="L159" si="22">L148+L158</f>
        <v>0</v>
      </c>
    </row>
    <row r="160" spans="1:12" ht="25.5">
      <c r="A160" s="20">
        <v>2</v>
      </c>
      <c r="B160" s="21">
        <v>4</v>
      </c>
      <c r="C160" s="22" t="s">
        <v>20</v>
      </c>
      <c r="D160" s="5" t="s">
        <v>21</v>
      </c>
      <c r="E160" s="59" t="s">
        <v>229</v>
      </c>
      <c r="F160" s="39">
        <v>200</v>
      </c>
      <c r="G160" s="39" t="s">
        <v>126</v>
      </c>
      <c r="H160" s="39" t="s">
        <v>230</v>
      </c>
      <c r="I160" s="39" t="s">
        <v>231</v>
      </c>
      <c r="J160" s="39">
        <v>254</v>
      </c>
      <c r="K160" s="50" t="s">
        <v>232</v>
      </c>
      <c r="L160" s="39"/>
    </row>
    <row r="161" spans="1:12" ht="15">
      <c r="A161" s="23"/>
      <c r="B161" s="15"/>
      <c r="C161" s="11"/>
      <c r="D161" s="6"/>
      <c r="E161" s="56" t="s">
        <v>67</v>
      </c>
      <c r="F161" s="42">
        <v>40</v>
      </c>
      <c r="G161" s="42">
        <v>5.0999999999999996</v>
      </c>
      <c r="H161" s="42">
        <v>4.5999999999999996</v>
      </c>
      <c r="I161" s="42">
        <v>0.3</v>
      </c>
      <c r="J161" s="42">
        <v>63</v>
      </c>
      <c r="K161" s="58" t="s">
        <v>235</v>
      </c>
      <c r="L161" s="42"/>
    </row>
    <row r="162" spans="1:12" ht="15">
      <c r="A162" s="23"/>
      <c r="B162" s="15"/>
      <c r="C162" s="11"/>
      <c r="D162" s="7" t="s">
        <v>22</v>
      </c>
      <c r="E162" s="56" t="s">
        <v>52</v>
      </c>
      <c r="F162" s="42">
        <v>200</v>
      </c>
      <c r="G162" s="42">
        <v>1.4</v>
      </c>
      <c r="H162" s="42">
        <v>1.4</v>
      </c>
      <c r="I162" s="42">
        <v>11.2</v>
      </c>
      <c r="J162" s="42">
        <v>63</v>
      </c>
      <c r="K162" s="58" t="s">
        <v>170</v>
      </c>
      <c r="L162" s="42"/>
    </row>
    <row r="163" spans="1:12" ht="15">
      <c r="A163" s="23"/>
      <c r="B163" s="15"/>
      <c r="C163" s="11"/>
      <c r="D163" s="7" t="s">
        <v>23</v>
      </c>
      <c r="E163" s="56" t="s">
        <v>115</v>
      </c>
      <c r="F163" s="42">
        <v>50</v>
      </c>
      <c r="G163" s="42" t="s">
        <v>82</v>
      </c>
      <c r="H163" s="42" t="s">
        <v>83</v>
      </c>
      <c r="I163" s="42" t="s">
        <v>84</v>
      </c>
      <c r="J163" s="42">
        <v>131</v>
      </c>
      <c r="K163" s="61" t="s">
        <v>116</v>
      </c>
      <c r="L163" s="42"/>
    </row>
    <row r="164" spans="1:12" ht="15">
      <c r="A164" s="23"/>
      <c r="B164" s="15"/>
      <c r="C164" s="11"/>
      <c r="D164" s="7" t="s">
        <v>24</v>
      </c>
      <c r="E164" s="41"/>
      <c r="F164" s="42"/>
      <c r="G164" s="42"/>
      <c r="H164" s="42"/>
      <c r="I164" s="42"/>
      <c r="J164" s="42"/>
      <c r="K164" s="57"/>
      <c r="L164" s="42"/>
    </row>
    <row r="165" spans="1:12" ht="15">
      <c r="A165" s="23"/>
      <c r="B165" s="15"/>
      <c r="C165" s="11"/>
      <c r="D165" s="6"/>
      <c r="E165" s="41" t="s">
        <v>85</v>
      </c>
      <c r="F165" s="42">
        <v>10</v>
      </c>
      <c r="G165" s="42" t="s">
        <v>233</v>
      </c>
      <c r="H165" s="42" t="s">
        <v>76</v>
      </c>
      <c r="I165" s="42" t="s">
        <v>131</v>
      </c>
      <c r="J165" s="42" t="s">
        <v>234</v>
      </c>
      <c r="K165" s="57" t="s">
        <v>236</v>
      </c>
      <c r="L165" s="42"/>
    </row>
    <row r="166" spans="1:12" ht="1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57"/>
      <c r="L166" s="42"/>
    </row>
    <row r="167" spans="1:12" ht="15">
      <c r="A167" s="24"/>
      <c r="B167" s="17"/>
      <c r="C167" s="8"/>
      <c r="D167" s="18" t="s">
        <v>33</v>
      </c>
      <c r="E167" s="9"/>
      <c r="F167" s="19">
        <v>500</v>
      </c>
      <c r="G167" s="19">
        <v>17.510000000000002</v>
      </c>
      <c r="H167" s="19">
        <v>18.43</v>
      </c>
      <c r="I167" s="19">
        <v>81.86</v>
      </c>
      <c r="J167" s="19">
        <v>565.29999999999995</v>
      </c>
      <c r="K167" s="25"/>
      <c r="L167" s="19">
        <f t="shared" ref="L167" si="23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56"/>
      <c r="F168" s="42"/>
      <c r="G168" s="42"/>
      <c r="H168" s="42"/>
      <c r="I168" s="42"/>
      <c r="J168" s="42"/>
      <c r="K168" s="58"/>
      <c r="L168" s="42"/>
    </row>
    <row r="169" spans="1:12" ht="15">
      <c r="A169" s="23"/>
      <c r="B169" s="15"/>
      <c r="C169" s="11"/>
      <c r="D169" s="7" t="s">
        <v>27</v>
      </c>
      <c r="E169" s="56" t="s">
        <v>295</v>
      </c>
      <c r="F169" s="42">
        <v>200</v>
      </c>
      <c r="G169" s="42" t="s">
        <v>237</v>
      </c>
      <c r="H169" s="42">
        <v>3.4</v>
      </c>
      <c r="I169" s="42">
        <v>20</v>
      </c>
      <c r="J169" s="42" t="s">
        <v>238</v>
      </c>
      <c r="K169" s="58" t="s">
        <v>296</v>
      </c>
      <c r="L169" s="42"/>
    </row>
    <row r="170" spans="1:12" ht="15">
      <c r="A170" s="23"/>
      <c r="B170" s="15"/>
      <c r="C170" s="11"/>
      <c r="D170" s="7" t="s">
        <v>28</v>
      </c>
      <c r="E170" s="56" t="s">
        <v>239</v>
      </c>
      <c r="F170" s="42">
        <v>90</v>
      </c>
      <c r="G170" s="42" t="s">
        <v>240</v>
      </c>
      <c r="H170" s="42" t="s">
        <v>241</v>
      </c>
      <c r="I170" s="42" t="s">
        <v>242</v>
      </c>
      <c r="J170" s="42">
        <v>241</v>
      </c>
      <c r="K170" s="58" t="s">
        <v>243</v>
      </c>
      <c r="L170" s="42"/>
    </row>
    <row r="171" spans="1:12" ht="15">
      <c r="A171" s="23"/>
      <c r="B171" s="15"/>
      <c r="C171" s="11"/>
      <c r="D171" s="7" t="s">
        <v>29</v>
      </c>
      <c r="E171" s="56" t="s">
        <v>297</v>
      </c>
      <c r="F171" s="42">
        <v>150</v>
      </c>
      <c r="G171" s="42">
        <v>0.99</v>
      </c>
      <c r="H171" s="42">
        <v>3.69</v>
      </c>
      <c r="I171" s="42">
        <v>13.5</v>
      </c>
      <c r="J171" s="42">
        <v>96.99</v>
      </c>
      <c r="K171" s="58" t="s">
        <v>65</v>
      </c>
      <c r="L171" s="42"/>
    </row>
    <row r="172" spans="1:12" ht="15">
      <c r="A172" s="23"/>
      <c r="B172" s="15"/>
      <c r="C172" s="11"/>
      <c r="D172" s="7" t="s">
        <v>30</v>
      </c>
      <c r="E172" s="56" t="s">
        <v>244</v>
      </c>
      <c r="F172" s="42">
        <v>200</v>
      </c>
      <c r="G172" s="42" t="s">
        <v>199</v>
      </c>
      <c r="H172" s="42">
        <v>0</v>
      </c>
      <c r="I172" s="42" t="s">
        <v>245</v>
      </c>
      <c r="J172" s="42">
        <v>164</v>
      </c>
      <c r="K172" s="58" t="s">
        <v>65</v>
      </c>
      <c r="L172" s="42"/>
    </row>
    <row r="173" spans="1:12" ht="15">
      <c r="A173" s="23"/>
      <c r="B173" s="15"/>
      <c r="C173" s="11"/>
      <c r="D173" s="7" t="s">
        <v>31</v>
      </c>
      <c r="E173" s="56" t="s">
        <v>96</v>
      </c>
      <c r="F173" s="42">
        <v>45</v>
      </c>
      <c r="G173" s="42" t="s">
        <v>123</v>
      </c>
      <c r="H173" s="42" t="s">
        <v>98</v>
      </c>
      <c r="I173" s="42" t="s">
        <v>99</v>
      </c>
      <c r="J173" s="42" t="s">
        <v>100</v>
      </c>
      <c r="K173" s="58" t="s">
        <v>124</v>
      </c>
      <c r="L173" s="42"/>
    </row>
    <row r="174" spans="1:12" ht="15">
      <c r="A174" s="23"/>
      <c r="B174" s="15"/>
      <c r="C174" s="11"/>
      <c r="D174" s="7" t="s">
        <v>32</v>
      </c>
      <c r="E174" s="56" t="s">
        <v>102</v>
      </c>
      <c r="F174" s="42">
        <v>25</v>
      </c>
      <c r="G174" s="42" t="s">
        <v>103</v>
      </c>
      <c r="H174" s="42" t="s">
        <v>104</v>
      </c>
      <c r="I174" s="42" t="s">
        <v>105</v>
      </c>
      <c r="J174" s="42" t="s">
        <v>106</v>
      </c>
      <c r="K174" s="58" t="s">
        <v>107</v>
      </c>
      <c r="L174" s="42"/>
    </row>
    <row r="175" spans="1:12" ht="15">
      <c r="A175" s="23"/>
      <c r="B175" s="15"/>
      <c r="C175" s="11"/>
      <c r="D175" s="62" t="s">
        <v>66</v>
      </c>
      <c r="E175" s="56"/>
      <c r="F175" s="42"/>
      <c r="G175" s="42"/>
      <c r="H175" s="42"/>
      <c r="I175" s="42"/>
      <c r="J175" s="42"/>
      <c r="K175" s="58"/>
      <c r="L175" s="42"/>
    </row>
    <row r="176" spans="1:12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57"/>
      <c r="L176" s="42"/>
    </row>
    <row r="177" spans="1:12" ht="15">
      <c r="A177" s="24"/>
      <c r="B177" s="17"/>
      <c r="C177" s="8"/>
      <c r="D177" s="18" t="s">
        <v>33</v>
      </c>
      <c r="E177" s="9"/>
      <c r="F177" s="19">
        <v>710</v>
      </c>
      <c r="G177" s="19">
        <v>29.16</v>
      </c>
      <c r="H177" s="19">
        <v>24.09</v>
      </c>
      <c r="I177" s="19">
        <v>85.53</v>
      </c>
      <c r="J177" s="19">
        <v>761.64</v>
      </c>
      <c r="K177" s="25"/>
      <c r="L177" s="19">
        <f t="shared" ref="L177" si="24">SUM(L168:L176)</f>
        <v>0</v>
      </c>
    </row>
    <row r="178" spans="1:12" ht="15">
      <c r="A178" s="29">
        <f>A160</f>
        <v>2</v>
      </c>
      <c r="B178" s="30">
        <f>B160</f>
        <v>4</v>
      </c>
      <c r="C178" s="71" t="s">
        <v>4</v>
      </c>
      <c r="D178" s="72"/>
      <c r="E178" s="31"/>
      <c r="F178" s="32">
        <v>1610</v>
      </c>
      <c r="G178" s="32">
        <v>57.27</v>
      </c>
      <c r="H178" s="32">
        <v>52.42</v>
      </c>
      <c r="I178" s="32">
        <v>226.54</v>
      </c>
      <c r="J178" s="32">
        <v>1803.74</v>
      </c>
      <c r="K178" s="32"/>
      <c r="L178" s="32">
        <f t="shared" ref="L178" si="25">L167+L177</f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59" t="s">
        <v>246</v>
      </c>
      <c r="F179" s="39">
        <v>270</v>
      </c>
      <c r="G179" s="39">
        <v>11.37</v>
      </c>
      <c r="H179" s="39">
        <v>15.53</v>
      </c>
      <c r="I179" s="39">
        <v>38.340000000000003</v>
      </c>
      <c r="J179" s="39">
        <v>337.5</v>
      </c>
      <c r="K179" s="50" t="s">
        <v>247</v>
      </c>
      <c r="L179" s="39"/>
    </row>
    <row r="180" spans="1:12" ht="15">
      <c r="A180" s="23"/>
      <c r="B180" s="15"/>
      <c r="C180" s="11"/>
      <c r="D180" s="6"/>
      <c r="E180" s="56"/>
      <c r="F180" s="42"/>
      <c r="G180" s="42"/>
      <c r="H180" s="42"/>
      <c r="I180" s="42"/>
      <c r="J180" s="42"/>
      <c r="K180" s="58"/>
      <c r="L180" s="42"/>
    </row>
    <row r="181" spans="1:12" ht="15">
      <c r="A181" s="23"/>
      <c r="B181" s="15"/>
      <c r="C181" s="11"/>
      <c r="D181" s="7" t="s">
        <v>22</v>
      </c>
      <c r="E181" s="56" t="s">
        <v>80</v>
      </c>
      <c r="F181" s="42">
        <v>200</v>
      </c>
      <c r="G181" s="42">
        <v>3.9</v>
      </c>
      <c r="H181" s="42">
        <v>3.5</v>
      </c>
      <c r="I181" s="42">
        <v>22.9</v>
      </c>
      <c r="J181" s="42">
        <v>138</v>
      </c>
      <c r="K181" s="58" t="s">
        <v>39</v>
      </c>
      <c r="L181" s="42"/>
    </row>
    <row r="182" spans="1:12" ht="15">
      <c r="A182" s="23"/>
      <c r="B182" s="15"/>
      <c r="C182" s="11"/>
      <c r="D182" s="7" t="s">
        <v>23</v>
      </c>
      <c r="E182" s="56" t="s">
        <v>115</v>
      </c>
      <c r="F182" s="42">
        <v>50</v>
      </c>
      <c r="G182" s="42" t="s">
        <v>82</v>
      </c>
      <c r="H182" s="42" t="s">
        <v>83</v>
      </c>
      <c r="I182" s="42" t="s">
        <v>84</v>
      </c>
      <c r="J182" s="42">
        <v>131</v>
      </c>
      <c r="K182" s="61" t="s">
        <v>116</v>
      </c>
      <c r="L182" s="42"/>
    </row>
    <row r="183" spans="1:12" ht="15">
      <c r="A183" s="23"/>
      <c r="B183" s="15"/>
      <c r="C183" s="11"/>
      <c r="D183" s="7" t="s">
        <v>24</v>
      </c>
      <c r="E183" s="56"/>
      <c r="F183" s="42"/>
      <c r="G183" s="42"/>
      <c r="H183" s="42"/>
      <c r="I183" s="42"/>
      <c r="J183" s="42"/>
      <c r="K183" s="58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57"/>
      <c r="L184" s="42"/>
    </row>
    <row r="185" spans="1:12" ht="1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57"/>
      <c r="L185" s="42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520</v>
      </c>
      <c r="G186" s="19">
        <v>19.02</v>
      </c>
      <c r="H186" s="19">
        <v>20.48</v>
      </c>
      <c r="I186" s="19">
        <v>86.94</v>
      </c>
      <c r="J186" s="19">
        <v>608</v>
      </c>
      <c r="K186" s="25"/>
      <c r="L186" s="19">
        <f t="shared" ref="L186" si="26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25.5">
      <c r="A188" s="23"/>
      <c r="B188" s="15"/>
      <c r="C188" s="11"/>
      <c r="D188" s="7" t="s">
        <v>27</v>
      </c>
      <c r="E188" s="56" t="s">
        <v>68</v>
      </c>
      <c r="F188" s="42">
        <v>200</v>
      </c>
      <c r="G188" s="42" t="s">
        <v>248</v>
      </c>
      <c r="H188" s="42" t="s">
        <v>249</v>
      </c>
      <c r="I188" s="42" t="s">
        <v>250</v>
      </c>
      <c r="J188" s="42">
        <v>114</v>
      </c>
      <c r="K188" s="58" t="s">
        <v>69</v>
      </c>
      <c r="L188" s="42"/>
    </row>
    <row r="189" spans="1:12" ht="15">
      <c r="A189" s="23"/>
      <c r="B189" s="15"/>
      <c r="C189" s="11"/>
      <c r="D189" s="7" t="s">
        <v>28</v>
      </c>
      <c r="E189" s="56" t="s">
        <v>251</v>
      </c>
      <c r="F189" s="42">
        <v>90</v>
      </c>
      <c r="G189" s="42">
        <v>15.23</v>
      </c>
      <c r="H189" s="42">
        <v>11.93</v>
      </c>
      <c r="I189" s="42">
        <v>4.74</v>
      </c>
      <c r="J189" s="42">
        <v>187.5</v>
      </c>
      <c r="K189" s="58" t="s">
        <v>70</v>
      </c>
      <c r="L189" s="42"/>
    </row>
    <row r="190" spans="1:12" ht="15">
      <c r="A190" s="23"/>
      <c r="B190" s="15"/>
      <c r="C190" s="11"/>
      <c r="D190" s="7" t="s">
        <v>29</v>
      </c>
      <c r="E190" s="56" t="s">
        <v>298</v>
      </c>
      <c r="F190" s="42">
        <v>150</v>
      </c>
      <c r="G190" s="42">
        <v>8.6</v>
      </c>
      <c r="H190" s="42">
        <v>6.8</v>
      </c>
      <c r="I190" s="42">
        <v>37.799999999999997</v>
      </c>
      <c r="J190" s="42">
        <v>247</v>
      </c>
      <c r="K190" s="58" t="s">
        <v>299</v>
      </c>
      <c r="L190" s="42"/>
    </row>
    <row r="191" spans="1:12" ht="15">
      <c r="A191" s="23"/>
      <c r="B191" s="15"/>
      <c r="C191" s="11"/>
      <c r="D191" s="7" t="s">
        <v>30</v>
      </c>
      <c r="E191" s="56" t="s">
        <v>56</v>
      </c>
      <c r="F191" s="42">
        <v>200</v>
      </c>
      <c r="G191" s="42" t="s">
        <v>152</v>
      </c>
      <c r="H191" s="42" t="s">
        <v>131</v>
      </c>
      <c r="I191" s="42" t="s">
        <v>252</v>
      </c>
      <c r="J191" s="42">
        <v>75</v>
      </c>
      <c r="K191" s="58" t="s">
        <v>139</v>
      </c>
      <c r="L191" s="42"/>
    </row>
    <row r="192" spans="1:12" ht="15">
      <c r="A192" s="23"/>
      <c r="B192" s="15"/>
      <c r="C192" s="11"/>
      <c r="D192" s="7" t="s">
        <v>31</v>
      </c>
      <c r="E192" s="56" t="s">
        <v>96</v>
      </c>
      <c r="F192" s="42">
        <v>45</v>
      </c>
      <c r="G192" s="42" t="s">
        <v>123</v>
      </c>
      <c r="H192" s="42" t="s">
        <v>98</v>
      </c>
      <c r="I192" s="42" t="s">
        <v>99</v>
      </c>
      <c r="J192" s="42" t="s">
        <v>100</v>
      </c>
      <c r="K192" s="58" t="s">
        <v>124</v>
      </c>
      <c r="L192" s="42"/>
    </row>
    <row r="193" spans="1:12" ht="15">
      <c r="A193" s="23"/>
      <c r="B193" s="15"/>
      <c r="C193" s="11"/>
      <c r="D193" s="7" t="s">
        <v>32</v>
      </c>
      <c r="E193" s="56" t="s">
        <v>102</v>
      </c>
      <c r="F193" s="42">
        <v>25</v>
      </c>
      <c r="G193" s="42" t="s">
        <v>103</v>
      </c>
      <c r="H193" s="42" t="s">
        <v>104</v>
      </c>
      <c r="I193" s="42" t="s">
        <v>105</v>
      </c>
      <c r="J193" s="42" t="s">
        <v>106</v>
      </c>
      <c r="K193" s="58" t="s">
        <v>107</v>
      </c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57"/>
      <c r="L194" s="42"/>
    </row>
    <row r="195" spans="1:12" ht="1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57"/>
      <c r="L195" s="42"/>
    </row>
    <row r="196" spans="1:12" ht="15">
      <c r="A196" s="24"/>
      <c r="B196" s="17"/>
      <c r="C196" s="8"/>
      <c r="D196" s="18" t="s">
        <v>33</v>
      </c>
      <c r="E196" s="9"/>
      <c r="F196" s="19">
        <v>765</v>
      </c>
      <c r="G196" s="19">
        <v>33.1</v>
      </c>
      <c r="H196" s="19">
        <v>24.86</v>
      </c>
      <c r="I196" s="19">
        <v>115</v>
      </c>
      <c r="J196" s="19">
        <v>785.95</v>
      </c>
      <c r="K196" s="63"/>
      <c r="L196" s="19">
        <f t="shared" ref="L196" si="27">SUM(L187:L195)</f>
        <v>0</v>
      </c>
    </row>
    <row r="197" spans="1:12" ht="15">
      <c r="A197" s="29">
        <f>A179</f>
        <v>2</v>
      </c>
      <c r="B197" s="30">
        <f>B179</f>
        <v>5</v>
      </c>
      <c r="C197" s="71" t="s">
        <v>4</v>
      </c>
      <c r="D197" s="72"/>
      <c r="E197" s="31"/>
      <c r="F197" s="32">
        <v>1585</v>
      </c>
      <c r="G197" s="32">
        <v>57.92</v>
      </c>
      <c r="H197" s="32">
        <v>53.74</v>
      </c>
      <c r="I197" s="32">
        <v>256.64</v>
      </c>
      <c r="J197" s="32">
        <v>1788.23</v>
      </c>
      <c r="K197" s="32"/>
      <c r="L197" s="32">
        <f t="shared" ref="L197" si="28">L186+L196</f>
        <v>0</v>
      </c>
    </row>
    <row r="198" spans="1:12">
      <c r="A198" s="27"/>
      <c r="B198" s="28"/>
      <c r="C198" s="73" t="s">
        <v>5</v>
      </c>
      <c r="D198" s="73"/>
      <c r="E198" s="73"/>
      <c r="F198" s="34">
        <f>(F24+F43+F62+F81+F101+F120+F139+F159+F178+F197)/(IF(F24=0,0,1)+IF(F43=0,0,1)+IF(F62=0,0,1)+IF(F81=0,0,1)+IF(F101=0,0,1)+IF(F120=0,0,1)+IF(F139=0,0,1)+IF(F159=0,0,1)+IF(F178=0,0,1)+IF(F197=0,0,1))</f>
        <v>1564.5</v>
      </c>
      <c r="G198" s="34"/>
      <c r="H198" s="34"/>
      <c r="I198" s="34"/>
      <c r="J198" s="34"/>
      <c r="K198" s="34"/>
      <c r="L198" s="34"/>
    </row>
  </sheetData>
  <mergeCells count="14">
    <mergeCell ref="C81:D81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2025-09-09T10:07:47Z</dcterms:modified>
</cp:coreProperties>
</file>